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CX_DATA\user guides\Speedster7t Pin Tables\"/>
    </mc:Choice>
  </mc:AlternateContent>
  <bookViews>
    <workbookView xWindow="0" yWindow="0" windowWidth="28800" windowHeight="11700"/>
  </bookViews>
  <sheets>
    <sheet name="Front Matter" sheetId="3" r:id="rId1"/>
    <sheet name="PACKAGE_F53" sheetId="1" r:id="rId2"/>
    <sheet name="PACKAGE_F53_BGA_BALLMAP" sheetId="4" r:id="rId3"/>
    <sheet name="Revision History" sheetId="2" r:id="rId4"/>
  </sheets>
  <calcPr calcId="162913"/>
</workbook>
</file>

<file path=xl/calcChain.xml><?xml version="1.0" encoding="utf-8"?>
<calcChain xmlns="http://schemas.openxmlformats.org/spreadsheetml/2006/main">
  <c r="BI4" i="4" l="1"/>
  <c r="BI5" i="4"/>
  <c r="BI6" i="4"/>
  <c r="BI8" i="4"/>
  <c r="BI9" i="4"/>
  <c r="BI10" i="4"/>
  <c r="BI12" i="4"/>
  <c r="BI13" i="4"/>
  <c r="BI14" i="4"/>
  <c r="BI15" i="4"/>
  <c r="BI52" i="4" s="1"/>
  <c r="BI17" i="4"/>
  <c r="BI18" i="4"/>
  <c r="BI19" i="4"/>
  <c r="BI20" i="4"/>
  <c r="BE21" i="4"/>
  <c r="BI21" i="4"/>
  <c r="BI22" i="4"/>
  <c r="BI23" i="4"/>
  <c r="BE24" i="4"/>
  <c r="BI24" i="4"/>
  <c r="BE25" i="4"/>
  <c r="BE52" i="4" s="1"/>
  <c r="BI25" i="4"/>
  <c r="BE26" i="4"/>
  <c r="BE27" i="4"/>
  <c r="BE28" i="4"/>
  <c r="BI28" i="4"/>
  <c r="BE29" i="4"/>
  <c r="BI29" i="4"/>
  <c r="BE30" i="4"/>
  <c r="BI30" i="4"/>
  <c r="BE31" i="4"/>
  <c r="BI31" i="4"/>
  <c r="BE32" i="4"/>
  <c r="BI32" i="4"/>
  <c r="BE33" i="4"/>
  <c r="BI33" i="4"/>
  <c r="BE34" i="4"/>
  <c r="BM34" i="4"/>
  <c r="BE35" i="4"/>
  <c r="BM35" i="4"/>
  <c r="BE36" i="4"/>
  <c r="BE37" i="4"/>
  <c r="BM37" i="4"/>
  <c r="BE38" i="4"/>
  <c r="BM38" i="4"/>
  <c r="BM50" i="4" s="1"/>
  <c r="BE39" i="4"/>
  <c r="BE40" i="4"/>
  <c r="BE41" i="4"/>
  <c r="BE42" i="4"/>
  <c r="BE43" i="4"/>
  <c r="BE44" i="4"/>
  <c r="BE45" i="4"/>
  <c r="BI45" i="4"/>
  <c r="BE46" i="4"/>
  <c r="BE48" i="4"/>
  <c r="BE49" i="4"/>
</calcChain>
</file>

<file path=xl/sharedStrings.xml><?xml version="1.0" encoding="utf-8"?>
<sst xmlns="http://schemas.openxmlformats.org/spreadsheetml/2006/main" count="21064" uniqueCount="3921">
  <si>
    <t>Spedster7t_7t1500_Pin_Table</t>
  </si>
  <si>
    <t>PORT_NAME</t>
  </si>
  <si>
    <t>BGA_BALL</t>
  </si>
  <si>
    <t>DIFF_PAIR</t>
  </si>
  <si>
    <t>BANK</t>
  </si>
  <si>
    <t>POWER_RAIL</t>
  </si>
  <si>
    <t>IP_LOCATION</t>
  </si>
  <si>
    <t>CLK/RST_USE</t>
  </si>
  <si>
    <t>CLKIO_NE_MSIO_N</t>
  </si>
  <si>
    <t>U35</t>
  </si>
  <si>
    <t>N</t>
  </si>
  <si>
    <t>CLK</t>
  </si>
  <si>
    <t>--</t>
  </si>
  <si>
    <t>CLK RST</t>
  </si>
  <si>
    <t>CLKIO_NE_MSIO_P</t>
  </si>
  <si>
    <t>U36</t>
  </si>
  <si>
    <t>P</t>
  </si>
  <si>
    <t>CLKIO_NE_MSIO_ZCAL</t>
  </si>
  <si>
    <t>P35</t>
  </si>
  <si>
    <t>CLKIO_NE_REFIO_N_0</t>
  </si>
  <si>
    <t>N35</t>
  </si>
  <si>
    <t>CLKIO_NE_REFIO_N_1</t>
  </si>
  <si>
    <t>R35</t>
  </si>
  <si>
    <t>CLKIO_NE_REFIO_P_0</t>
  </si>
  <si>
    <t>N36</t>
  </si>
  <si>
    <t>CLKIO_NE_REFIO_P_1</t>
  </si>
  <si>
    <t>R36</t>
  </si>
  <si>
    <t>CLKIO_NE_VDDIO</t>
  </si>
  <si>
    <t>T35</t>
  </si>
  <si>
    <t>POWER_SUPPLY</t>
  </si>
  <si>
    <t>T36</t>
  </si>
  <si>
    <t>CLKIO_NE_VREF</t>
  </si>
  <si>
    <t>P36</t>
  </si>
  <si>
    <t>CLKIO_NW_MSIO_N</t>
  </si>
  <si>
    <t>U17</t>
  </si>
  <si>
    <t>CLKIO_NW_MSIO_P</t>
  </si>
  <si>
    <t>U16</t>
  </si>
  <si>
    <t>CLKIO_NW_MSIO_ZCAL</t>
  </si>
  <si>
    <t>P17</t>
  </si>
  <si>
    <t>CLKIO_NW_REFIO_N_0</t>
  </si>
  <si>
    <t>N17</t>
  </si>
  <si>
    <t>CLKIO_NW_REFIO_N_1</t>
  </si>
  <si>
    <t>R17</t>
  </si>
  <si>
    <t>CLKIO_NW_REFIO_P_0</t>
  </si>
  <si>
    <t>N16</t>
  </si>
  <si>
    <t>CLKIO_NW_REFIO_P_1</t>
  </si>
  <si>
    <t>R16</t>
  </si>
  <si>
    <t>CLKIO_NW_VDDIO</t>
  </si>
  <si>
    <t>T16</t>
  </si>
  <si>
    <t>T17</t>
  </si>
  <si>
    <t>CLKIO_NW_VREF</t>
  </si>
  <si>
    <t>P16</t>
  </si>
  <si>
    <t>CLKIO_SE_MSIO_N</t>
  </si>
  <si>
    <t>AU34</t>
  </si>
  <si>
    <t>CLKIO_SE_MSIO_P</t>
  </si>
  <si>
    <t>AU35</t>
  </si>
  <si>
    <t>CLKIO_SE_MSIO_ZCAL</t>
  </si>
  <si>
    <t>AV36</t>
  </si>
  <si>
    <t>CLKIO_SE_REFIO_N_0</t>
  </si>
  <si>
    <t>AW34</t>
  </si>
  <si>
    <t>CLKIO_SE_REFIO_N_1</t>
  </si>
  <si>
    <t>AW36</t>
  </si>
  <si>
    <t>CLKIO_SE_REFIO_P_0</t>
  </si>
  <si>
    <t>AY34</t>
  </si>
  <si>
    <t>CLKIO_SE_REFIO_P_1</t>
  </si>
  <si>
    <t>AY36</t>
  </si>
  <si>
    <t>CLKIO_SE_VDDIO</t>
  </si>
  <si>
    <t>AW35</t>
  </si>
  <si>
    <t>AY35</t>
  </si>
  <si>
    <t>CLKIO_SE_VREF</t>
  </si>
  <si>
    <t>AU36</t>
  </si>
  <si>
    <t>CLKIO_SW_MSIO_N</t>
  </si>
  <si>
    <t>AW20</t>
  </si>
  <si>
    <t>CLKIO_SW_MSIO_P</t>
  </si>
  <si>
    <t>AY20</t>
  </si>
  <si>
    <t>CLKIO_SW_MSIO_ZCAL</t>
  </si>
  <si>
    <t>AY16</t>
  </si>
  <si>
    <t>CLKIO_SW_REFIO_N_0</t>
  </si>
  <si>
    <t>AU17</t>
  </si>
  <si>
    <t>CLKIO_SW_REFIO_N_1</t>
  </si>
  <si>
    <t>AW18</t>
  </si>
  <si>
    <t>CLKIO_SW_REFIO_P_0</t>
  </si>
  <si>
    <t>AV17</t>
  </si>
  <si>
    <t>CLKIO_SW_REFIO_P_1</t>
  </si>
  <si>
    <t>AY18</t>
  </si>
  <si>
    <t>CLKIO_SW_VDDIO</t>
  </si>
  <si>
    <t>AW19</t>
  </si>
  <si>
    <t>AY19</t>
  </si>
  <si>
    <t>CLKIO_SW_VREF</t>
  </si>
  <si>
    <t>AW16</t>
  </si>
  <si>
    <t>CORE_VDD</t>
  </si>
  <si>
    <t>AA18</t>
  </si>
  <si>
    <t>AA20</t>
  </si>
  <si>
    <t>AA22</t>
  </si>
  <si>
    <t>AA24</t>
  </si>
  <si>
    <t>AA26</t>
  </si>
  <si>
    <t>AA28</t>
  </si>
  <si>
    <t>AA30</t>
  </si>
  <si>
    <t>AA32</t>
  </si>
  <si>
    <t>AA34</t>
  </si>
  <si>
    <t>AB19</t>
  </si>
  <si>
    <t>AB21</t>
  </si>
  <si>
    <t>AB23</t>
  </si>
  <si>
    <t>AB25</t>
  </si>
  <si>
    <t>AB27</t>
  </si>
  <si>
    <t>AB29</t>
  </si>
  <si>
    <t>AB31</t>
  </si>
  <si>
    <t>AB33</t>
  </si>
  <si>
    <t>AC18</t>
  </si>
  <si>
    <t>AC20</t>
  </si>
  <si>
    <t>AC22</t>
  </si>
  <si>
    <t>AC24</t>
  </si>
  <si>
    <t>AC26</t>
  </si>
  <si>
    <t>AC28</t>
  </si>
  <si>
    <t>AC30</t>
  </si>
  <si>
    <t>AC32</t>
  </si>
  <si>
    <t>AC34</t>
  </si>
  <si>
    <t>AD19</t>
  </si>
  <si>
    <t>AD21</t>
  </si>
  <si>
    <t>AD23</t>
  </si>
  <si>
    <t>AD25</t>
  </si>
  <si>
    <t>AD27</t>
  </si>
  <si>
    <t>AD29</t>
  </si>
  <si>
    <t>AD31</t>
  </si>
  <si>
    <t>AD33</t>
  </si>
  <si>
    <t>AE18</t>
  </si>
  <si>
    <t>AE20</t>
  </si>
  <si>
    <t>AE22</t>
  </si>
  <si>
    <t>AE24</t>
  </si>
  <si>
    <t>AE26</t>
  </si>
  <si>
    <t>AE28</t>
  </si>
  <si>
    <t>AE30</t>
  </si>
  <si>
    <t>AE32</t>
  </si>
  <si>
    <t>AE34</t>
  </si>
  <si>
    <t>AF19</t>
  </si>
  <si>
    <t>AF21</t>
  </si>
  <si>
    <t>AF23</t>
  </si>
  <si>
    <t>AF25</t>
  </si>
  <si>
    <t>AF27</t>
  </si>
  <si>
    <t>AF29</t>
  </si>
  <si>
    <t>AF31</t>
  </si>
  <si>
    <t>AF33</t>
  </si>
  <si>
    <t>AG20</t>
  </si>
  <si>
    <t>AG22</t>
  </si>
  <si>
    <t>AG24</t>
  </si>
  <si>
    <t>AG28</t>
  </si>
  <si>
    <t>AG30</t>
  </si>
  <si>
    <t>AG32</t>
  </si>
  <si>
    <t>AG34</t>
  </si>
  <si>
    <t>AH19</t>
  </si>
  <si>
    <t>AH21</t>
  </si>
  <si>
    <t>AH23</t>
  </si>
  <si>
    <t>AH25</t>
  </si>
  <si>
    <t>AH27</t>
  </si>
  <si>
    <t>AH29</t>
  </si>
  <si>
    <t>AH31</t>
  </si>
  <si>
    <t>AH33</t>
  </si>
  <si>
    <t>AJ20</t>
  </si>
  <si>
    <t>AJ22</t>
  </si>
  <si>
    <t>AJ24</t>
  </si>
  <si>
    <t>AJ26</t>
  </si>
  <si>
    <t>AJ28</t>
  </si>
  <si>
    <t>AJ30</t>
  </si>
  <si>
    <t>AJ32</t>
  </si>
  <si>
    <t>AJ34</t>
  </si>
  <si>
    <t>AK19</t>
  </si>
  <si>
    <t>AK21</t>
  </si>
  <si>
    <t>AK23</t>
  </si>
  <si>
    <t>AK25</t>
  </si>
  <si>
    <t>AK27</t>
  </si>
  <si>
    <t>AK29</t>
  </si>
  <si>
    <t>AK31</t>
  </si>
  <si>
    <t>AK33</t>
  </si>
  <si>
    <t>AL20</t>
  </si>
  <si>
    <t>AL22</t>
  </si>
  <si>
    <t>AL24</t>
  </si>
  <si>
    <t>AL26</t>
  </si>
  <si>
    <t>AL28</t>
  </si>
  <si>
    <t>AL30</t>
  </si>
  <si>
    <t>AL32</t>
  </si>
  <si>
    <t>AL34</t>
  </si>
  <si>
    <t>AM19</t>
  </si>
  <si>
    <t>AM21</t>
  </si>
  <si>
    <t>AM23</t>
  </si>
  <si>
    <t>AM25</t>
  </si>
  <si>
    <t>AM27</t>
  </si>
  <si>
    <t>AM29</t>
  </si>
  <si>
    <t>AM31</t>
  </si>
  <si>
    <t>AM33</t>
  </si>
  <si>
    <t>AN20</t>
  </si>
  <si>
    <t>AN22</t>
  </si>
  <si>
    <t>AN24</t>
  </si>
  <si>
    <t>AN26</t>
  </si>
  <si>
    <t>AN28</t>
  </si>
  <si>
    <t>AN30</t>
  </si>
  <si>
    <t>AN32</t>
  </si>
  <si>
    <t>AN34</t>
  </si>
  <si>
    <t>CORE_VDD_SENSE</t>
  </si>
  <si>
    <t>AG26</t>
  </si>
  <si>
    <t>SENSE_PIN</t>
  </si>
  <si>
    <t>DDR4_S0_A17</t>
  </si>
  <si>
    <t>BB25</t>
  </si>
  <si>
    <t>IP</t>
  </si>
  <si>
    <t>DDR4_S0</t>
  </si>
  <si>
    <t>DDR4_S0_ACT_N</t>
  </si>
  <si>
    <t>BL24</t>
  </si>
  <si>
    <t>DDR4_S0_A_0</t>
  </si>
  <si>
    <t>BJ27</t>
  </si>
  <si>
    <t>DDR4_S0_A_1</t>
  </si>
  <si>
    <t>BE27</t>
  </si>
  <si>
    <t>DDR4_S0_A_10</t>
  </si>
  <si>
    <t>BJ28</t>
  </si>
  <si>
    <t>DDR4_S0_A_11</t>
  </si>
  <si>
    <t>BK25</t>
  </si>
  <si>
    <t>DDR4_S0_A_12</t>
  </si>
  <si>
    <t>BE25</t>
  </si>
  <si>
    <t>DDR4_S0_A_13</t>
  </si>
  <si>
    <t>BH30</t>
  </si>
  <si>
    <t>DDR4_S0_A_2</t>
  </si>
  <si>
    <t>BH26</t>
  </si>
  <si>
    <t>DDR4_S0_A_3</t>
  </si>
  <si>
    <t>BF26</t>
  </si>
  <si>
    <t>DDR4_S0_A_4</t>
  </si>
  <si>
    <t>BK26</t>
  </si>
  <si>
    <t>DDR4_S0_A_5</t>
  </si>
  <si>
    <t>BJ26</t>
  </si>
  <si>
    <t>DDR4_S0_A_6</t>
  </si>
  <si>
    <t>BE26</t>
  </si>
  <si>
    <t>DDR4_S0_A_7</t>
  </si>
  <si>
    <t>BL25</t>
  </si>
  <si>
    <t>DDR4_S0_A_8</t>
  </si>
  <si>
    <t>BG25</t>
  </si>
  <si>
    <t>DDR4_S0_A_9</t>
  </si>
  <si>
    <t>BF25</t>
  </si>
  <si>
    <t>DDR4_S0_BA_0</t>
  </si>
  <si>
    <t>BK28</t>
  </si>
  <si>
    <t>DDR4_S0_BA_1</t>
  </si>
  <si>
    <t>BF28</t>
  </si>
  <si>
    <t>DDR4_S0_BG_0</t>
  </si>
  <si>
    <t>BG24</t>
  </si>
  <si>
    <t>DDR4_S0_BG_1</t>
  </si>
  <si>
    <t>BF24</t>
  </si>
  <si>
    <t>DDR4_S0_BP_ALERT_N</t>
  </si>
  <si>
    <t>BJ25</t>
  </si>
  <si>
    <t>DDR4_S0_BP_MEMRESET_L</t>
  </si>
  <si>
    <t>BH24</t>
  </si>
  <si>
    <t>DDR4_S0_BP_VREF</t>
  </si>
  <si>
    <t>BK30</t>
  </si>
  <si>
    <t>DDR4_S0_BP_ZN</t>
  </si>
  <si>
    <t>BD26</t>
  </si>
  <si>
    <t>DDR4_S0_CAS_N</t>
  </si>
  <si>
    <t>BL29</t>
  </si>
  <si>
    <t>DDR4_S0_CID_0</t>
  </si>
  <si>
    <t>BJ30</t>
  </si>
  <si>
    <t>DDR4_S0_CID_1</t>
  </si>
  <si>
    <t>BF30</t>
  </si>
  <si>
    <t>DDR4_S0_CID_2</t>
  </si>
  <si>
    <t>BC28</t>
  </si>
  <si>
    <t>DDR4_S0_CKE_0</t>
  </si>
  <si>
    <t>BD24</t>
  </si>
  <si>
    <t>DDR4_S0_CKE_1</t>
  </si>
  <si>
    <t>BK24</t>
  </si>
  <si>
    <t>DDR4_S0_CKE_2</t>
  </si>
  <si>
    <t>BC24</t>
  </si>
  <si>
    <t>DDR4_S0_CKE_3</t>
  </si>
  <si>
    <t>BB24</t>
  </si>
  <si>
    <t>DDR4_S0_CK_N_0</t>
  </si>
  <si>
    <t>BH27</t>
  </si>
  <si>
    <t>DDR4_S0_CK_N_1</t>
  </si>
  <si>
    <t>BL27</t>
  </si>
  <si>
    <t>DDR4_S0_CK_N_2</t>
  </si>
  <si>
    <t>BD27</t>
  </si>
  <si>
    <t>DDR4_S0_CK_N_3</t>
  </si>
  <si>
    <t>BD29</t>
  </si>
  <si>
    <t>DDR4_S0_CK_P_0</t>
  </si>
  <si>
    <t>BG27</t>
  </si>
  <si>
    <t>DDR4_S0_CK_P_1</t>
  </si>
  <si>
    <t>BK27</t>
  </si>
  <si>
    <t>DDR4_S0_CK_P_2</t>
  </si>
  <si>
    <t>BC27</t>
  </si>
  <si>
    <t>DDR4_S0_CK_P_3</t>
  </si>
  <si>
    <t>BC29</t>
  </si>
  <si>
    <t>DDR4_S0_CS_N_0</t>
  </si>
  <si>
    <t>BG28</t>
  </si>
  <si>
    <t>DDR4_S0_CS_N_1</t>
  </si>
  <si>
    <t>BH29</t>
  </si>
  <si>
    <t>DDR4_S0_CS_N_2</t>
  </si>
  <si>
    <t>BB27</t>
  </si>
  <si>
    <t>DDR4_S0_CS_N_3</t>
  </si>
  <si>
    <t>BC25</t>
  </si>
  <si>
    <t>DDR4_S0_DM_DBI_UDQS_P_0</t>
  </si>
  <si>
    <t>BL16</t>
  </si>
  <si>
    <t>DDR4_S0_DM_DBI_UDQS_P_1</t>
  </si>
  <si>
    <t>BJ18</t>
  </si>
  <si>
    <t>DDR4_S0_DM_DBI_UDQS_P_2</t>
  </si>
  <si>
    <t>BG20</t>
  </si>
  <si>
    <t>DDR4_S0_DM_DBI_UDQS_P_3</t>
  </si>
  <si>
    <t>BC21</t>
  </si>
  <si>
    <t>DDR4_S0_DM_DBI_UDQS_P_4</t>
  </si>
  <si>
    <t>BG31</t>
  </si>
  <si>
    <t>DDR4_S0_DM_DBI_UDQS_P_5</t>
  </si>
  <si>
    <t>BD32</t>
  </si>
  <si>
    <t>DDR4_S0_DM_DBI_UDQS_P_6</t>
  </si>
  <si>
    <t>BF34</t>
  </si>
  <si>
    <t>DDR4_S0_DM_DBI_UDQS_P_7</t>
  </si>
  <si>
    <t>BH36</t>
  </si>
  <si>
    <t>DDR4_S0_DM_DBI_UDQS_P_8</t>
  </si>
  <si>
    <t>BD23</t>
  </si>
  <si>
    <t>DDR4_S0_DQ_0_0</t>
  </si>
  <si>
    <t>BB16</t>
  </si>
  <si>
    <t>DDR4_S0_DQ_0_1</t>
  </si>
  <si>
    <t>BC16</t>
  </si>
  <si>
    <t>DDR4_S0_DQ_0_2</t>
  </si>
  <si>
    <t>BD16</t>
  </si>
  <si>
    <t>DDR4_S0_DQ_0_3</t>
  </si>
  <si>
    <t>BH16</t>
  </si>
  <si>
    <t>DDR4_S0_DQ_0_4</t>
  </si>
  <si>
    <t>BL17</t>
  </si>
  <si>
    <t>DDR4_S0_DQ_0_5</t>
  </si>
  <si>
    <t>BK17</t>
  </si>
  <si>
    <t>DDR4_S0_DQ_0_6</t>
  </si>
  <si>
    <t>BJ17</t>
  </si>
  <si>
    <t>DDR4_S0_DQ_0_7</t>
  </si>
  <si>
    <t>BG17</t>
  </si>
  <si>
    <t>DDR4_S0_DQ_1_0</t>
  </si>
  <si>
    <t>BF17</t>
  </si>
  <si>
    <t>DDR4_S0_DQ_1_1</t>
  </si>
  <si>
    <t>BE17</t>
  </si>
  <si>
    <t>DDR4_S0_DQ_1_2</t>
  </si>
  <si>
    <t>BK18</t>
  </si>
  <si>
    <t>DDR4_S0_DQ_1_3</t>
  </si>
  <si>
    <t>BF18</t>
  </si>
  <si>
    <t>DDR4_S0_DQ_1_4</t>
  </si>
  <si>
    <t>BE18</t>
  </si>
  <si>
    <t>DDR4_S0_DQ_1_5</t>
  </si>
  <si>
    <t>BD18</t>
  </si>
  <si>
    <t>DDR4_S0_DQ_1_6</t>
  </si>
  <si>
    <t>BB18</t>
  </si>
  <si>
    <t>DDR4_S0_DQ_1_7</t>
  </si>
  <si>
    <t>BE19</t>
  </si>
  <si>
    <t>DDR4_S0_DQ_2_0</t>
  </si>
  <si>
    <t>BG19</t>
  </si>
  <si>
    <t>DDR4_S0_DQ_2_1</t>
  </si>
  <si>
    <t>BH19</t>
  </si>
  <si>
    <t>DDR4_S0_DQ_2_2</t>
  </si>
  <si>
    <t>BJ19</t>
  </si>
  <si>
    <t>DDR4_S0_DQ_2_3</t>
  </si>
  <si>
    <t>BL19</t>
  </si>
  <si>
    <t>DDR4_S0_DQ_2_4</t>
  </si>
  <si>
    <t>BB20</t>
  </si>
  <si>
    <t>DDR4_S0_DQ_2_5</t>
  </si>
  <si>
    <t>BC20</t>
  </si>
  <si>
    <t>DDR4_S0_DQ_2_6</t>
  </si>
  <si>
    <t>BD20</t>
  </si>
  <si>
    <t>DDR4_S0_DQ_2_7</t>
  </si>
  <si>
    <t>BH20</t>
  </si>
  <si>
    <t>DDR4_S0_DQ_3_0</t>
  </si>
  <si>
    <t>BK20</t>
  </si>
  <si>
    <t>DDR4_S0_DQ_3_1</t>
  </si>
  <si>
    <t>BL20</t>
  </si>
  <si>
    <t>DDR4_S0_DQ_3_2</t>
  </si>
  <si>
    <t>BE21</t>
  </si>
  <si>
    <t>DDR4_S0_DQ_3_3</t>
  </si>
  <si>
    <t>BF21</t>
  </si>
  <si>
    <t>DDR4_S0_DQ_3_4</t>
  </si>
  <si>
    <t>BG21</t>
  </si>
  <si>
    <t>DDR4_S0_DQ_3_5</t>
  </si>
  <si>
    <t>BL21</t>
  </si>
  <si>
    <t>DDR4_S0_DQ_3_6</t>
  </si>
  <si>
    <t>BB22</t>
  </si>
  <si>
    <t>DDR4_S0_DQ_3_7</t>
  </si>
  <si>
    <t>BD22</t>
  </si>
  <si>
    <t>DDR4_S0_DQ_4_0</t>
  </si>
  <si>
    <t>BB30</t>
  </si>
  <si>
    <t>DDR4_S0_DQ_4_1</t>
  </si>
  <si>
    <t>BD30</t>
  </si>
  <si>
    <t>DDR4_S0_DQ_4_2</t>
  </si>
  <si>
    <t>BB31</t>
  </si>
  <si>
    <t>DDR4_S0_DQ_4_3</t>
  </si>
  <si>
    <t>BC31</t>
  </si>
  <si>
    <t>DDR4_S0_DQ_4_4</t>
  </si>
  <si>
    <t>BE31</t>
  </si>
  <si>
    <t>DDR4_S0_DQ_4_5</t>
  </si>
  <si>
    <t>BL31</t>
  </si>
  <si>
    <t>DDR4_S0_DQ_4_6</t>
  </si>
  <si>
    <t>BK32</t>
  </si>
  <si>
    <t>DDR4_S0_DQ_4_7</t>
  </si>
  <si>
    <t>BL32</t>
  </si>
  <si>
    <t>DDR4_S0_DQ_5_0</t>
  </si>
  <si>
    <t>BB32</t>
  </si>
  <si>
    <t>DDR4_S0_DQ_5_1</t>
  </si>
  <si>
    <t>BF32</t>
  </si>
  <si>
    <t>DDR4_S0_DQ_5_2</t>
  </si>
  <si>
    <t>BG32</t>
  </si>
  <si>
    <t>DDR4_S0_DQ_5_3</t>
  </si>
  <si>
    <t>BH32</t>
  </si>
  <si>
    <t>DDR4_S0_DQ_5_4</t>
  </si>
  <si>
    <t>BD33</t>
  </si>
  <si>
    <t>DDR4_S0_DQ_5_5</t>
  </si>
  <si>
    <t>BE33</t>
  </si>
  <si>
    <t>DDR4_S0_DQ_5_6</t>
  </si>
  <si>
    <t>BG33</t>
  </si>
  <si>
    <t>DDR4_S0_DQ_5_7</t>
  </si>
  <si>
    <t>BL33</t>
  </si>
  <si>
    <t>DDR4_S0_DQ_6_0</t>
  </si>
  <si>
    <t>BC33</t>
  </si>
  <si>
    <t>DDR4_S0_DQ_6_1</t>
  </si>
  <si>
    <t>BB34</t>
  </si>
  <si>
    <t>DDR4_S0_DQ_6_2</t>
  </si>
  <si>
    <t>BD34</t>
  </si>
  <si>
    <t>DDR4_S0_DQ_6_3</t>
  </si>
  <si>
    <t>BH34</t>
  </si>
  <si>
    <t>DDR4_S0_DQ_6_4</t>
  </si>
  <si>
    <t>BJ34</t>
  </si>
  <si>
    <t>DDR4_S0_DQ_6_5</t>
  </si>
  <si>
    <t>BK34</t>
  </si>
  <si>
    <t>DDR4_S0_DQ_6_6</t>
  </si>
  <si>
    <t>BG35</t>
  </si>
  <si>
    <t>DDR4_S0_DQ_6_7</t>
  </si>
  <si>
    <t>BJ35</t>
  </si>
  <si>
    <t>DDR4_S0_DQ_7_0</t>
  </si>
  <si>
    <t>BF35</t>
  </si>
  <si>
    <t>DDR4_S0_DQ_7_1</t>
  </si>
  <si>
    <t>BE35</t>
  </si>
  <si>
    <t>DDR4_S0_DQ_7_2</t>
  </si>
  <si>
    <t>BB36</t>
  </si>
  <si>
    <t>DDR4_S0_DQ_7_3</t>
  </si>
  <si>
    <t>BC36</t>
  </si>
  <si>
    <t>DDR4_S0_DQ_7_4</t>
  </si>
  <si>
    <t>BD36</t>
  </si>
  <si>
    <t>DDR4_S0_DQ_7_5</t>
  </si>
  <si>
    <t>BF36</t>
  </si>
  <si>
    <t>DDR4_S0_DQ_7_6</t>
  </si>
  <si>
    <t>BK36</t>
  </si>
  <si>
    <t>DDR4_S0_DQ_7_7</t>
  </si>
  <si>
    <t>BL36</t>
  </si>
  <si>
    <t>DDR4_S0_DQ_8_0</t>
  </si>
  <si>
    <t>BE22</t>
  </si>
  <si>
    <t>DDR4_S0_DQ_8_1</t>
  </si>
  <si>
    <t>BF22</t>
  </si>
  <si>
    <t>DDR4_S0_DQ_8_2</t>
  </si>
  <si>
    <t>BH22</t>
  </si>
  <si>
    <t>DDR4_S0_DQ_8_3</t>
  </si>
  <si>
    <t>BJ22</t>
  </si>
  <si>
    <t>DDR4_S0_DQ_8_4</t>
  </si>
  <si>
    <t>BK22</t>
  </si>
  <si>
    <t>DDR4_S0_DQ_8_5</t>
  </si>
  <si>
    <t>BE23</t>
  </si>
  <si>
    <t>DDR4_S0_DQ_8_6</t>
  </si>
  <si>
    <t>BJ23</t>
  </si>
  <si>
    <t>DDR4_S0_DQ_8_7</t>
  </si>
  <si>
    <t>BL23</t>
  </si>
  <si>
    <t>DDR4_S0_LDQS_N_0</t>
  </si>
  <si>
    <t>BG16</t>
  </si>
  <si>
    <t>DDR4_S0_LDQS_N_1</t>
  </si>
  <si>
    <t>BC17</t>
  </si>
  <si>
    <t>DDR4_S0_LDQS_N_2</t>
  </si>
  <si>
    <t>BD19</t>
  </si>
  <si>
    <t>DDR4_S0_LDQS_N_3</t>
  </si>
  <si>
    <t>BK21</t>
  </si>
  <si>
    <t>DDR4_S0_LDQS_N_4</t>
  </si>
  <si>
    <t>BK31</t>
  </si>
  <si>
    <t>DDR4_S0_LDQS_N_5</t>
  </si>
  <si>
    <t>BJ33</t>
  </si>
  <si>
    <t>DDR4_S0_LDQS_N_6</t>
  </si>
  <si>
    <t>BL35</t>
  </si>
  <si>
    <t>DDR4_S0_LDQS_N_7</t>
  </si>
  <si>
    <t>BC35</t>
  </si>
  <si>
    <t>DDR4_S0_LDQS_N_8</t>
  </si>
  <si>
    <t>BH23</t>
  </si>
  <si>
    <t>DDR4_S0_LDQS_P_0</t>
  </si>
  <si>
    <t>BF16</t>
  </si>
  <si>
    <t>DDR4_S0_LDQS_P_1</t>
  </si>
  <si>
    <t>BB17</t>
  </si>
  <si>
    <t>DDR4_S0_LDQS_P_2</t>
  </si>
  <si>
    <t>BC19</t>
  </si>
  <si>
    <t>DDR4_S0_LDQS_P_3</t>
  </si>
  <si>
    <t>BJ21</t>
  </si>
  <si>
    <t>DDR4_S0_LDQS_P_4</t>
  </si>
  <si>
    <t>BJ31</t>
  </si>
  <si>
    <t>DDR4_S0_LDQS_P_5</t>
  </si>
  <si>
    <t>BH33</t>
  </si>
  <si>
    <t>DDR4_S0_LDQS_P_6</t>
  </si>
  <si>
    <t>BK35</t>
  </si>
  <si>
    <t>DDR4_S0_LDQS_P_7</t>
  </si>
  <si>
    <t>BB35</t>
  </si>
  <si>
    <t>DDR4_S0_LDQS_P_8</t>
  </si>
  <si>
    <t>BG23</t>
  </si>
  <si>
    <t>DDR4_S0_ODT_0</t>
  </si>
  <si>
    <t>BG29</t>
  </si>
  <si>
    <t>DDR4_S0_ODT_1</t>
  </si>
  <si>
    <t>BE30</t>
  </si>
  <si>
    <t>DDR4_S0_ODT_2</t>
  </si>
  <si>
    <t>BB26</t>
  </si>
  <si>
    <t>DDR4_S0_ODT_3</t>
  </si>
  <si>
    <t>BB28</t>
  </si>
  <si>
    <t>DDR4_S0_PAR</t>
  </si>
  <si>
    <t>BE28</t>
  </si>
  <si>
    <t>DDR4_S0_RAS_N</t>
  </si>
  <si>
    <t>BJ29</t>
  </si>
  <si>
    <t>DDR4_S0_UDQS_N_0</t>
  </si>
  <si>
    <t>BK16</t>
  </si>
  <si>
    <t>DDR4_S0_UDQS_N_1</t>
  </si>
  <si>
    <t>BH18</t>
  </si>
  <si>
    <t>DDR4_S0_UDQS_N_2</t>
  </si>
  <si>
    <t>BF20</t>
  </si>
  <si>
    <t>DDR4_S0_UDQS_N_3</t>
  </si>
  <si>
    <t>BB21</t>
  </si>
  <si>
    <t>DDR4_S0_UDQS_N_4</t>
  </si>
  <si>
    <t>BF31</t>
  </si>
  <si>
    <t>DDR4_S0_UDQS_N_5</t>
  </si>
  <si>
    <t>BC32</t>
  </si>
  <si>
    <t>DDR4_S0_UDQS_N_6</t>
  </si>
  <si>
    <t>BE34</t>
  </si>
  <si>
    <t>DDR4_S0_UDQS_N_7</t>
  </si>
  <si>
    <t>BG36</t>
  </si>
  <si>
    <t>DDR4_S0_UDQS_N_8</t>
  </si>
  <si>
    <t>BC23</t>
  </si>
  <si>
    <t>DDR4_S0_VAA</t>
  </si>
  <si>
    <t>BA26</t>
  </si>
  <si>
    <t>DDR_S0_VAA</t>
  </si>
  <si>
    <t>DDR4_S0_VDDQ</t>
  </si>
  <si>
    <t>BB19</t>
  </si>
  <si>
    <t>BC18</t>
  </si>
  <si>
    <t>BC22</t>
  </si>
  <si>
    <t>BC26</t>
  </si>
  <si>
    <t>BC30</t>
  </si>
  <si>
    <t>BC34</t>
  </si>
  <si>
    <t>BE16</t>
  </si>
  <si>
    <t>BE20</t>
  </si>
  <si>
    <t>BE24</t>
  </si>
  <si>
    <t>BE29</t>
  </si>
  <si>
    <t>BE32</t>
  </si>
  <si>
    <t>BE36</t>
  </si>
  <si>
    <t>BF27</t>
  </si>
  <si>
    <t>BG18</t>
  </si>
  <si>
    <t>BG22</t>
  </si>
  <si>
    <t>BG30</t>
  </si>
  <si>
    <t>BG34</t>
  </si>
  <si>
    <t>BH25</t>
  </si>
  <si>
    <t>BJ16</t>
  </si>
  <si>
    <t>BJ20</t>
  </si>
  <si>
    <t>BJ32</t>
  </si>
  <si>
    <t>BJ36</t>
  </si>
  <si>
    <t>BK23</t>
  </si>
  <si>
    <t>BL18</t>
  </si>
  <si>
    <t>BL28</t>
  </si>
  <si>
    <t>BL30</t>
  </si>
  <si>
    <t>BL34</t>
  </si>
  <si>
    <t>DDR4_S0_WE_N</t>
  </si>
  <si>
    <t>BH28</t>
  </si>
  <si>
    <t>EFUSE_VDD2</t>
  </si>
  <si>
    <t>AC35</t>
  </si>
  <si>
    <t>ENOC_NE_PLL_VDDA</t>
  </si>
  <si>
    <t>V35</t>
  </si>
  <si>
    <t>ENOC_NE_PLL_VSSA</t>
  </si>
  <si>
    <t>V36</t>
  </si>
  <si>
    <t>ENOC_NW_PLL_VDDA</t>
  </si>
  <si>
    <t>Y18</t>
  </si>
  <si>
    <t>ENOC_NW_PLL_VSSA</t>
  </si>
  <si>
    <t>W18</t>
  </si>
  <si>
    <t>ENOC_N_PLL_VDDA</t>
  </si>
  <si>
    <t>V17</t>
  </si>
  <si>
    <t>ENOC_N_PLL_VSSA</t>
  </si>
  <si>
    <t>V16</t>
  </si>
  <si>
    <t>ENOC_SE_PLL_VDDA</t>
  </si>
  <si>
    <t>AB36</t>
  </si>
  <si>
    <t>ENOC_SE_PLL_VSSA</t>
  </si>
  <si>
    <t>AB35</t>
  </si>
  <si>
    <t>ENOC_SW_PLL_VDDA</t>
  </si>
  <si>
    <t>BA19</t>
  </si>
  <si>
    <t>ENOC_SW_PLL_VSSA</t>
  </si>
  <si>
    <t>BA18</t>
  </si>
  <si>
    <t>ENOC_S_PLL_VDDA</t>
  </si>
  <si>
    <t>BA22</t>
  </si>
  <si>
    <t>ENOC_S_PLL_VSSA</t>
  </si>
  <si>
    <t>BA21</t>
  </si>
  <si>
    <t>FCU_CONFIG_BYPASS_CLEAR</t>
  </si>
  <si>
    <t>AY28</t>
  </si>
  <si>
    <t>CFG</t>
  </si>
  <si>
    <t>FCU_CONFIG_CLKSEL</t>
  </si>
  <si>
    <t>BA29</t>
  </si>
  <si>
    <t>FCU_CONFIG_DONE</t>
  </si>
  <si>
    <t>AW29</t>
  </si>
  <si>
    <t>FCU_CONFIG_ERR_ENC_0</t>
  </si>
  <si>
    <t>BA27</t>
  </si>
  <si>
    <t>FCU_CONFIG_ERR_ENC_1</t>
  </si>
  <si>
    <t>AY27</t>
  </si>
  <si>
    <t>FCU_CONFIG_ERR_ENC_2</t>
  </si>
  <si>
    <t>AW27</t>
  </si>
  <si>
    <t>FCU_CONFIG_MODESEL_0</t>
  </si>
  <si>
    <t>AT28</t>
  </si>
  <si>
    <t>FCU_CONFIG_MODESEL_1</t>
  </si>
  <si>
    <t>AP28</t>
  </si>
  <si>
    <t>FCU_CONFIG_MODESEL_2</t>
  </si>
  <si>
    <t>AR29</t>
  </si>
  <si>
    <t>FCU_CONFIG_MODESEL_3</t>
  </si>
  <si>
    <t>AR30</t>
  </si>
  <si>
    <t>FCU_CONFIG_RSTN</t>
  </si>
  <si>
    <t>AW28</t>
  </si>
  <si>
    <t>FCU_CONFIG_STATUS</t>
  </si>
  <si>
    <t>AV24</t>
  </si>
  <si>
    <t>FCU_CONFIG_SYSCLK_BYPASS</t>
  </si>
  <si>
    <t>AU28</t>
  </si>
  <si>
    <t>FCU_CONFIG_USER_MODE</t>
  </si>
  <si>
    <t>AY26</t>
  </si>
  <si>
    <t>FCU_CPU_CLK</t>
  </si>
  <si>
    <t>AV29</t>
  </si>
  <si>
    <t>FCU_CPU_CSN</t>
  </si>
  <si>
    <t>AU30</t>
  </si>
  <si>
    <t>FCU_CPU_DQ_IN_OUT_0</t>
  </si>
  <si>
    <t>AE36</t>
  </si>
  <si>
    <t>FCU_CPU_DQ_IN_OUT_1</t>
  </si>
  <si>
    <t>AF36</t>
  </si>
  <si>
    <t>FCU_CPU_DQ_IN_OUT_10</t>
  </si>
  <si>
    <t>AT34</t>
  </si>
  <si>
    <t>FCU_CPU_DQ_IN_OUT_11</t>
  </si>
  <si>
    <t>BA36</t>
  </si>
  <si>
    <t>FCU_CPU_DQ_IN_OUT_12</t>
  </si>
  <si>
    <t>BA34</t>
  </si>
  <si>
    <t>FCU_CPU_DQ_IN_OUT_13</t>
  </si>
  <si>
    <t>BA33</t>
  </si>
  <si>
    <t>FCU_CPU_DQ_IN_OUT_14</t>
  </si>
  <si>
    <t>AV33</t>
  </si>
  <si>
    <t>FCU_CPU_DQ_IN_OUT_15</t>
  </si>
  <si>
    <t>AU33</t>
  </si>
  <si>
    <t>FCU_CPU_DQ_IN_OUT_16</t>
  </si>
  <si>
    <t>AR33</t>
  </si>
  <si>
    <t>FCU_CPU_DQ_IN_OUT_17</t>
  </si>
  <si>
    <t>BA32</t>
  </si>
  <si>
    <t>FCU_CPU_DQ_IN_OUT_18</t>
  </si>
  <si>
    <t>AY32</t>
  </si>
  <si>
    <t>FCU_CPU_DQ_IN_OUT_19</t>
  </si>
  <si>
    <t>AW32</t>
  </si>
  <si>
    <t>FCU_CPU_DQ_IN_OUT_2</t>
  </si>
  <si>
    <t>AG36</t>
  </si>
  <si>
    <t>FCU_CPU_DQ_IN_OUT_20</t>
  </si>
  <si>
    <t>AV32</t>
  </si>
  <si>
    <t>FCU_CPU_DQ_IN_OUT_21</t>
  </si>
  <si>
    <t>AT32</t>
  </si>
  <si>
    <t>FCU_CPU_DQ_IN_OUT_22</t>
  </si>
  <si>
    <t>AR32</t>
  </si>
  <si>
    <t>FCU_CPU_DQ_IN_OUT_23</t>
  </si>
  <si>
    <t>AP32</t>
  </si>
  <si>
    <t>FCU_CPU_DQ_IN_OUT_24</t>
  </si>
  <si>
    <t>AY31</t>
  </si>
  <si>
    <t>FCU_CPU_DQ_IN_OUT_25</t>
  </si>
  <si>
    <t>AW31</t>
  </si>
  <si>
    <t>FCU_CPU_DQ_IN_OUT_26</t>
  </si>
  <si>
    <t>AU31</t>
  </si>
  <si>
    <t>FCU_CPU_DQ_IN_OUT_27</t>
  </si>
  <si>
    <t>AT31</t>
  </si>
  <si>
    <t>FCU_CPU_DQ_IN_OUT_28</t>
  </si>
  <si>
    <t>AR31</t>
  </si>
  <si>
    <t>FCU_CPU_DQ_IN_OUT_29</t>
  </si>
  <si>
    <t>BA30</t>
  </si>
  <si>
    <t>FCU_CPU_DQ_IN_OUT_3</t>
  </si>
  <si>
    <t>AJ36</t>
  </si>
  <si>
    <t>FCU_CPU_DQ_IN_OUT_30</t>
  </si>
  <si>
    <t>AY30</t>
  </si>
  <si>
    <t>FCU_CPU_DQ_IN_OUT_31</t>
  </si>
  <si>
    <t>AV30</t>
  </si>
  <si>
    <t>FCU_CPU_DQ_IN_OUT_4</t>
  </si>
  <si>
    <t>AK36</t>
  </si>
  <si>
    <t>FCU_CPU_DQ_IN_OUT_5</t>
  </si>
  <si>
    <t>AL36</t>
  </si>
  <si>
    <t>FCU_CPU_DQ_IN_OUT_6</t>
  </si>
  <si>
    <t>AM36</t>
  </si>
  <si>
    <t>FCU_CPU_DQ_IN_OUT_7</t>
  </si>
  <si>
    <t>AN36</t>
  </si>
  <si>
    <t>FCU_CPU_DQ_IN_OUT_8</t>
  </si>
  <si>
    <t>AT36</t>
  </si>
  <si>
    <t>FCU_CPU_DQ_IN_OUT_9</t>
  </si>
  <si>
    <t>AT35</t>
  </si>
  <si>
    <t>FCU_CPU_DQ_VALID</t>
  </si>
  <si>
    <t>AT30</t>
  </si>
  <si>
    <t>FCU_FLASH_CSN_0</t>
  </si>
  <si>
    <t>AT24</t>
  </si>
  <si>
    <t>FCU_FLASH_CSN_1</t>
  </si>
  <si>
    <t>AU24</t>
  </si>
  <si>
    <t>FCU_FLASH_CSN_2</t>
  </si>
  <si>
    <t>AU25</t>
  </si>
  <si>
    <t>FCU_FLASH_CSN_3</t>
  </si>
  <si>
    <t>AT25</t>
  </si>
  <si>
    <t>FCU_FLASH_HOLDN</t>
  </si>
  <si>
    <t>AV27</t>
  </si>
  <si>
    <t>FCU_FLASH_SCK</t>
  </si>
  <si>
    <t>AT26</t>
  </si>
  <si>
    <t>FCU_LOCK</t>
  </si>
  <si>
    <t>AY24</t>
  </si>
  <si>
    <t>FCU_OSC_CLK</t>
  </si>
  <si>
    <t>BL38</t>
  </si>
  <si>
    <t>FCU_PARTIAL_CONFIG_DONE</t>
  </si>
  <si>
    <t>AW26</t>
  </si>
  <si>
    <t>FCU_STAP_SEL</t>
  </si>
  <si>
    <t>AT29</t>
  </si>
  <si>
    <t>FCU_STATUS_0</t>
  </si>
  <si>
    <t>AR25</t>
  </si>
  <si>
    <t>FCU_STATUS_1</t>
  </si>
  <si>
    <t>AR26</t>
  </si>
  <si>
    <t>FCU_STRAP_0</t>
  </si>
  <si>
    <t>BA24</t>
  </si>
  <si>
    <t>FCU_STRAP_1</t>
  </si>
  <si>
    <t>AY25</t>
  </si>
  <si>
    <t>FCU_STRAP_2</t>
  </si>
  <si>
    <t>BA25</t>
  </si>
  <si>
    <t>FCU_VDDIO</t>
  </si>
  <si>
    <t>AH36</t>
  </si>
  <si>
    <t>AR28</t>
  </si>
  <si>
    <t>AR34</t>
  </si>
  <si>
    <t>AR36</t>
  </si>
  <si>
    <t>AU26</t>
  </si>
  <si>
    <t>AU29</t>
  </si>
  <si>
    <t>AU32</t>
  </si>
  <si>
    <t>AW24</t>
  </si>
  <si>
    <t>AW30</t>
  </si>
  <si>
    <t>BA28</t>
  </si>
  <si>
    <t>GCG_NE_PLL_VDDA</t>
  </si>
  <si>
    <t>W36</t>
  </si>
  <si>
    <t>GCG_NE_PLL_VSSA</t>
  </si>
  <si>
    <t>W35</t>
  </si>
  <si>
    <t>GCG_NW_PLL_VDDA</t>
  </si>
  <si>
    <t>W19</t>
  </si>
  <si>
    <t>GCG_NW_PLL_VSSA</t>
  </si>
  <si>
    <t>V19</t>
  </si>
  <si>
    <t>GCG_SE_PLL_VDDA</t>
  </si>
  <si>
    <t>AD36</t>
  </si>
  <si>
    <t>GCG_SE_PLL_VSSA</t>
  </si>
  <si>
    <t>AC36</t>
  </si>
  <si>
    <t>GCG_SW_PLL_VDDA</t>
  </si>
  <si>
    <t>BA17</t>
  </si>
  <si>
    <t>GCG_SW_PLL_VSSA</t>
  </si>
  <si>
    <t>BA16</t>
  </si>
  <si>
    <t>GDDR6_E0_C0_SD_CABI_N</t>
  </si>
  <si>
    <t>BD50</t>
  </si>
  <si>
    <t>GDDR6_E0</t>
  </si>
  <si>
    <t>GDDR6_E0_C0_SD_CA_0</t>
  </si>
  <si>
    <t>BD46</t>
  </si>
  <si>
    <t>GDDR6_E0_C0_SD_CA_1</t>
  </si>
  <si>
    <t>BF48</t>
  </si>
  <si>
    <t>GDDR6_E0_C0_SD_CA_2</t>
  </si>
  <si>
    <t>BD49</t>
  </si>
  <si>
    <t>GDDR6_E0_C0_SD_CA_3</t>
  </si>
  <si>
    <t>BE46</t>
  </si>
  <si>
    <t>GDDR6_E0_C0_SD_CA_4</t>
  </si>
  <si>
    <t>BD51</t>
  </si>
  <si>
    <t>GDDR6_E0_C0_SD_CA_5</t>
  </si>
  <si>
    <t>BE47</t>
  </si>
  <si>
    <t>GDDR6_E0_C0_SD_CA_6</t>
  </si>
  <si>
    <t>BD44</t>
  </si>
  <si>
    <t>GDDR6_E0_C0_SD_CA_7</t>
  </si>
  <si>
    <t>BE48</t>
  </si>
  <si>
    <t>GDDR6_E0_C0_SD_CA_8</t>
  </si>
  <si>
    <t>BD48</t>
  </si>
  <si>
    <t>GDDR6_E0_C0_SD_CA_9</t>
  </si>
  <si>
    <t>BD47</t>
  </si>
  <si>
    <t>GDDR6_E0_C0_SD_CKE_N</t>
  </si>
  <si>
    <t>BD43</t>
  </si>
  <si>
    <t>GDDR6_E0_C0_SD_DBI_N_0</t>
  </si>
  <si>
    <t>AY49</t>
  </si>
  <si>
    <t>GDDR6_E0_C0_SD_DBI_N_1</t>
  </si>
  <si>
    <t>BJ41</t>
  </si>
  <si>
    <t>GDDR6_E0_C0_SD_DQ_0</t>
  </si>
  <si>
    <t>BA46</t>
  </si>
  <si>
    <t>GDDR6_E0_C0_SD_DQ_1</t>
  </si>
  <si>
    <t>AY47</t>
  </si>
  <si>
    <t>GDDR6_E0_C0_SD_DQ_10</t>
  </si>
  <si>
    <t>BG45</t>
  </si>
  <si>
    <t>GDDR6_E0_C0_SD_DQ_11</t>
  </si>
  <si>
    <t>BJ43</t>
  </si>
  <si>
    <t>GDDR6_E0_C0_SD_DQ_12</t>
  </si>
  <si>
    <t>BG41</t>
  </si>
  <si>
    <t>GDDR6_E0_C0_SD_DQ_13</t>
  </si>
  <si>
    <t>BH44</t>
  </si>
  <si>
    <t>GDDR6_E0_C0_SD_DQ_14</t>
  </si>
  <si>
    <t>BG43</t>
  </si>
  <si>
    <t>GDDR6_E0_C0_SD_DQ_15</t>
  </si>
  <si>
    <t>BF44</t>
  </si>
  <si>
    <t>GDDR6_E0_C0_SD_DQ_2</t>
  </si>
  <si>
    <t>BA48</t>
  </si>
  <si>
    <t>GDDR6_E0_C0_SD_DQ_3</t>
  </si>
  <si>
    <t>BC48</t>
  </si>
  <si>
    <t>GDDR6_E0_C0_SD_DQ_4</t>
  </si>
  <si>
    <t>BC51</t>
  </si>
  <si>
    <t>GDDR6_E0_C0_SD_DQ_5</t>
  </si>
  <si>
    <t>BB47</t>
  </si>
  <si>
    <t>GDDR6_E0_C0_SD_DQ_6</t>
  </si>
  <si>
    <t>BB50</t>
  </si>
  <si>
    <t>GDDR6_E0_C0_SD_DQ_7</t>
  </si>
  <si>
    <t>BC46</t>
  </si>
  <si>
    <t>GDDR6_E0_C0_SD_DQ_8</t>
  </si>
  <si>
    <t>BH40</t>
  </si>
  <si>
    <t>GDDR6_E0_C0_SD_DQ_9</t>
  </si>
  <si>
    <t>BJ39</t>
  </si>
  <si>
    <t>GDDR6_E0_C0_SD_EDC_0</t>
  </si>
  <si>
    <t>BC49</t>
  </si>
  <si>
    <t>GDDR6_E0_C0_SD_EDC_1</t>
  </si>
  <si>
    <t>BH42</t>
  </si>
  <si>
    <t>GDDR6_E0_C0_SD_WCK_N_0</t>
  </si>
  <si>
    <t>AY51</t>
  </si>
  <si>
    <t>GDDR6_E0_C0_SD_WCK_N_1</t>
  </si>
  <si>
    <t>BF39</t>
  </si>
  <si>
    <t>GDDR6_E0_C0_SD_WCK_P_0</t>
  </si>
  <si>
    <t>BA51</t>
  </si>
  <si>
    <t>GDDR6_E0_C0_SD_WCK_P_1</t>
  </si>
  <si>
    <t>BG39</t>
  </si>
  <si>
    <t>GDDR6_E0_C1_SD_CABI_N</t>
  </si>
  <si>
    <t>BC43</t>
  </si>
  <si>
    <t>GDDR6_E0_C1_SD_CA_0</t>
  </si>
  <si>
    <t>BC42</t>
  </si>
  <si>
    <t>GDDR6_E0_C1_SD_CA_1</t>
  </si>
  <si>
    <t>BE43</t>
  </si>
  <si>
    <t>GDDR6_E0_C1_SD_CA_2</t>
  </si>
  <si>
    <t>BC40</t>
  </si>
  <si>
    <t>GDDR6_E0_C1_SD_CA_3</t>
  </si>
  <si>
    <t>BF40</t>
  </si>
  <si>
    <t>GDDR6_E0_C1_SD_CA_4</t>
  </si>
  <si>
    <t>BC44</t>
  </si>
  <si>
    <t>GDDR6_E0_C1_SD_CA_5</t>
  </si>
  <si>
    <t>BD42</t>
  </si>
  <si>
    <t>GDDR6_E0_C1_SD_CA_6</t>
  </si>
  <si>
    <t>BF42</t>
  </si>
  <si>
    <t>GDDR6_E0_C1_SD_CA_7</t>
  </si>
  <si>
    <t>BE41</t>
  </si>
  <si>
    <t>GDDR6_E0_C1_SD_CA_8</t>
  </si>
  <si>
    <t>BD41</t>
  </si>
  <si>
    <t>GDDR6_E0_C1_SD_CA_9</t>
  </si>
  <si>
    <t>BC41</t>
  </si>
  <si>
    <t>GDDR6_E0_C1_SD_CKE_N</t>
  </si>
  <si>
    <t>BE40</t>
  </si>
  <si>
    <t>GDDR6_E0_C1_SD_DBI_N_0</t>
  </si>
  <si>
    <t>AY43</t>
  </si>
  <si>
    <t>GDDR6_E0_C1_SD_DBI_N_1</t>
  </si>
  <si>
    <t>BJ50</t>
  </si>
  <si>
    <t>GDDR6_E0_C1_SD_DQ_0</t>
  </si>
  <si>
    <t>BB45</t>
  </si>
  <si>
    <t>GDDR6_E0_C1_SD_DQ_1</t>
  </si>
  <si>
    <t>AY41</t>
  </si>
  <si>
    <t>GDDR6_E0_C1_SD_DQ_10</t>
  </si>
  <si>
    <t>BH46</t>
  </si>
  <si>
    <t>GDDR6_E0_C1_SD_DQ_11</t>
  </si>
  <si>
    <t>BK46</t>
  </si>
  <si>
    <t>GDDR6_E0_C1_SD_DQ_12</t>
  </si>
  <si>
    <t>BJ47</t>
  </si>
  <si>
    <t>GDDR6_E0_C1_SD_DQ_13</t>
  </si>
  <si>
    <t>BH49</t>
  </si>
  <si>
    <t>GDDR6_E0_C1_SD_DQ_14</t>
  </si>
  <si>
    <t>BF49</t>
  </si>
  <si>
    <t>GDDR6_E0_C1_SD_DQ_15</t>
  </si>
  <si>
    <t>BF46</t>
  </si>
  <si>
    <t>GDDR6_E0_C1_SD_DQ_2</t>
  </si>
  <si>
    <t>AY45</t>
  </si>
  <si>
    <t>GDDR6_E0_C1_SD_DQ_3</t>
  </si>
  <si>
    <t>BA42</t>
  </si>
  <si>
    <t>GDDR6_E0_C1_SD_DQ_4</t>
  </si>
  <si>
    <t>BB43</t>
  </si>
  <si>
    <t>GDDR6_E0_C1_SD_DQ_5</t>
  </si>
  <si>
    <t>BA44</t>
  </si>
  <si>
    <t>GDDR6_E0_C1_SD_DQ_6</t>
  </si>
  <si>
    <t>BA40</t>
  </si>
  <si>
    <t>GDDR6_E0_C1_SD_DQ_7</t>
  </si>
  <si>
    <t>AY39</t>
  </si>
  <si>
    <t>GDDR6_E0_C1_SD_DQ_8</t>
  </si>
  <si>
    <t>BH48</t>
  </si>
  <si>
    <t>GDDR6_E0_C1_SD_DQ_9</t>
  </si>
  <si>
    <t>BJ45</t>
  </si>
  <si>
    <t>GDDR6_E0_C1_SD_EDC_0</t>
  </si>
  <si>
    <t>BB41</t>
  </si>
  <si>
    <t>GDDR6_E0_C1_SD_EDC_1</t>
  </si>
  <si>
    <t>BG47</t>
  </si>
  <si>
    <t>GDDR6_E0_C1_SD_WCK_N_0</t>
  </si>
  <si>
    <t>BC39</t>
  </si>
  <si>
    <t>GDDR6_E0_C1_SD_WCK_N_1</t>
  </si>
  <si>
    <t>BG51</t>
  </si>
  <si>
    <t>GDDR6_E0_C1_SD_WCK_P_0</t>
  </si>
  <si>
    <t>BB39</t>
  </si>
  <si>
    <t>GDDR6_E0_C1_SD_WCK_P_1</t>
  </si>
  <si>
    <t>BH51</t>
  </si>
  <si>
    <t>GDDR6_E0_RREF</t>
  </si>
  <si>
    <t>BJ51</t>
  </si>
  <si>
    <t>GDDR6_E0_SD_CLK_N</t>
  </si>
  <si>
    <t>BE50</t>
  </si>
  <si>
    <t>GDDR6_E0_SD_CLK_P</t>
  </si>
  <si>
    <t>BE51</t>
  </si>
  <si>
    <t>GDDR6_E0_SD_RESET_N</t>
  </si>
  <si>
    <t>BA49</t>
  </si>
  <si>
    <t>GDDR6_E1_C0_SD_CABI_N</t>
  </si>
  <si>
    <t>AN50</t>
  </si>
  <si>
    <t>GDDR6_E1</t>
  </si>
  <si>
    <t>GDDR6_E1_C0_SD_CA_0</t>
  </si>
  <si>
    <t>AN46</t>
  </si>
  <si>
    <t>GDDR6_E1_C0_SD_CA_1</t>
  </si>
  <si>
    <t>AR48</t>
  </si>
  <si>
    <t>GDDR6_E1_C0_SD_CA_2</t>
  </si>
  <si>
    <t>AN49</t>
  </si>
  <si>
    <t>GDDR6_E1_C0_SD_CA_3</t>
  </si>
  <si>
    <t>AP46</t>
  </si>
  <si>
    <t>GDDR6_E1_C0_SD_CA_4</t>
  </si>
  <si>
    <t>AN51</t>
  </si>
  <si>
    <t>GDDR6_E1_C0_SD_CA_5</t>
  </si>
  <si>
    <t>AP47</t>
  </si>
  <si>
    <t>GDDR6_E1_C0_SD_CA_6</t>
  </si>
  <si>
    <t>AN44</t>
  </si>
  <si>
    <t>GDDR6_E1_C0_SD_CA_7</t>
  </si>
  <si>
    <t>AP48</t>
  </si>
  <si>
    <t>GDDR6_E1_C0_SD_CA_8</t>
  </si>
  <si>
    <t>AN48</t>
  </si>
  <si>
    <t>GDDR6_E1_C0_SD_CA_9</t>
  </si>
  <si>
    <t>AN47</t>
  </si>
  <si>
    <t>GDDR6_E1_C0_SD_CKE_N</t>
  </si>
  <si>
    <t>AN43</t>
  </si>
  <si>
    <t>GDDR6_E1_C0_SD_DBI_N_0</t>
  </si>
  <si>
    <t>AJ49</t>
  </si>
  <si>
    <t>GDDR6_E1_C0_SD_DBI_N_1</t>
  </si>
  <si>
    <t>AV41</t>
  </si>
  <si>
    <t>GDDR6_E1_C0_SD_DQ_0</t>
  </si>
  <si>
    <t>AK46</t>
  </si>
  <si>
    <t>GDDR6_E1_C0_SD_DQ_1</t>
  </si>
  <si>
    <t>AJ47</t>
  </si>
  <si>
    <t>GDDR6_E1_C0_SD_DQ_10</t>
  </si>
  <si>
    <t>AT45</t>
  </si>
  <si>
    <t>GDDR6_E1_C0_SD_DQ_11</t>
  </si>
  <si>
    <t>AV43</t>
  </si>
  <si>
    <t>GDDR6_E1_C0_SD_DQ_12</t>
  </si>
  <si>
    <t>AT41</t>
  </si>
  <si>
    <t>GDDR6_E1_C0_SD_DQ_13</t>
  </si>
  <si>
    <t>AU44</t>
  </si>
  <si>
    <t>GDDR6_E1_C0_SD_DQ_14</t>
  </si>
  <si>
    <t>AT43</t>
  </si>
  <si>
    <t>GDDR6_E1_C0_SD_DQ_15</t>
  </si>
  <si>
    <t>AR44</t>
  </si>
  <si>
    <t>GDDR6_E1_C0_SD_DQ_2</t>
  </si>
  <si>
    <t>AK48</t>
  </si>
  <si>
    <t>GDDR6_E1_C0_SD_DQ_3</t>
  </si>
  <si>
    <t>AM48</t>
  </si>
  <si>
    <t>GDDR6_E1_C0_SD_DQ_4</t>
  </si>
  <si>
    <t>AM51</t>
  </si>
  <si>
    <t>GDDR6_E1_C0_SD_DQ_5</t>
  </si>
  <si>
    <t>AL47</t>
  </si>
  <si>
    <t>GDDR6_E1_C0_SD_DQ_6</t>
  </si>
  <si>
    <t>AL50</t>
  </si>
  <si>
    <t>GDDR6_E1_C0_SD_DQ_7</t>
  </si>
  <si>
    <t>AM46</t>
  </si>
  <si>
    <t>GDDR6_E1_C0_SD_DQ_8</t>
  </si>
  <si>
    <t>AU40</t>
  </si>
  <si>
    <t>GDDR6_E1_C0_SD_DQ_9</t>
  </si>
  <si>
    <t>AV39</t>
  </si>
  <si>
    <t>GDDR6_E1_C0_SD_EDC_0</t>
  </si>
  <si>
    <t>AM49</t>
  </si>
  <si>
    <t>GDDR6_E1_C0_SD_EDC_1</t>
  </si>
  <si>
    <t>AU42</t>
  </si>
  <si>
    <t>GDDR6_E1_C0_SD_WCK_N_0</t>
  </si>
  <si>
    <t>AJ51</t>
  </si>
  <si>
    <t>GDDR6_E1_C0_SD_WCK_N_1</t>
  </si>
  <si>
    <t>AR39</t>
  </si>
  <si>
    <t>GDDR6_E1_C0_SD_WCK_P_0</t>
  </si>
  <si>
    <t>AK51</t>
  </si>
  <si>
    <t>GDDR6_E1_C0_SD_WCK_P_1</t>
  </si>
  <si>
    <t>AT39</t>
  </si>
  <si>
    <t>GDDR6_E1_C1_SD_CABI_N</t>
  </si>
  <si>
    <t>AM43</t>
  </si>
  <si>
    <t>GDDR6_E1_C1_SD_CA_0</t>
  </si>
  <si>
    <t>AM42</t>
  </si>
  <si>
    <t>GDDR6_E1_C1_SD_CA_1</t>
  </si>
  <si>
    <t>AP43</t>
  </si>
  <si>
    <t>GDDR6_E1_C1_SD_CA_2</t>
  </si>
  <si>
    <t>AM40</t>
  </si>
  <si>
    <t>GDDR6_E1_C1_SD_CA_3</t>
  </si>
  <si>
    <t>AR40</t>
  </si>
  <si>
    <t>GDDR6_E1_C1_SD_CA_4</t>
  </si>
  <si>
    <t>AM44</t>
  </si>
  <si>
    <t>GDDR6_E1_C1_SD_CA_5</t>
  </si>
  <si>
    <t>AN42</t>
  </si>
  <si>
    <t>GDDR6_E1_C1_SD_CA_6</t>
  </si>
  <si>
    <t>AR42</t>
  </si>
  <si>
    <t>GDDR6_E1_C1_SD_CA_7</t>
  </si>
  <si>
    <t>AP41</t>
  </si>
  <si>
    <t>GDDR6_E1_C1_SD_CA_8</t>
  </si>
  <si>
    <t>AN41</t>
  </si>
  <si>
    <t>GDDR6_E1_C1_SD_CA_9</t>
  </si>
  <si>
    <t>AM41</t>
  </si>
  <si>
    <t>GDDR6_E1_C1_SD_CKE_N</t>
  </si>
  <si>
    <t>AP40</t>
  </si>
  <si>
    <t>GDDR6_E1_C1_SD_DBI_N_0</t>
  </si>
  <si>
    <t>AJ43</t>
  </si>
  <si>
    <t>GDDR6_E1_C1_SD_DBI_N_1</t>
  </si>
  <si>
    <t>AV50</t>
  </si>
  <si>
    <t>GDDR6_E1_C1_SD_DQ_0</t>
  </si>
  <si>
    <t>AL45</t>
  </si>
  <si>
    <t>GDDR6_E1_C1_SD_DQ_1</t>
  </si>
  <si>
    <t>AJ41</t>
  </si>
  <si>
    <t>GDDR6_E1_C1_SD_DQ_10</t>
  </si>
  <si>
    <t>AU46</t>
  </si>
  <si>
    <t>GDDR6_E1_C1_SD_DQ_11</t>
  </si>
  <si>
    <t>AW46</t>
  </si>
  <si>
    <t>GDDR6_E1_C1_SD_DQ_12</t>
  </si>
  <si>
    <t>AV47</t>
  </si>
  <si>
    <t>GDDR6_E1_C1_SD_DQ_13</t>
  </si>
  <si>
    <t>AU49</t>
  </si>
  <si>
    <t>GDDR6_E1_C1_SD_DQ_14</t>
  </si>
  <si>
    <t>AR49</t>
  </si>
  <si>
    <t>GDDR6_E1_C1_SD_DQ_15</t>
  </si>
  <si>
    <t>AR46</t>
  </si>
  <si>
    <t>GDDR6_E1_C1_SD_DQ_2</t>
  </si>
  <si>
    <t>AJ45</t>
  </si>
  <si>
    <t>GDDR6_E1_C1_SD_DQ_3</t>
  </si>
  <si>
    <t>AK42</t>
  </si>
  <si>
    <t>GDDR6_E1_C1_SD_DQ_4</t>
  </si>
  <si>
    <t>AL43</t>
  </si>
  <si>
    <t>GDDR6_E1_C1_SD_DQ_5</t>
  </si>
  <si>
    <t>AK44</t>
  </si>
  <si>
    <t>GDDR6_E1_C1_SD_DQ_6</t>
  </si>
  <si>
    <t>AK40</t>
  </si>
  <si>
    <t>GDDR6_E1_C1_SD_DQ_7</t>
  </si>
  <si>
    <t>AJ39</t>
  </si>
  <si>
    <t>GDDR6_E1_C1_SD_DQ_8</t>
  </si>
  <si>
    <t>AU48</t>
  </si>
  <si>
    <t>GDDR6_E1_C1_SD_DQ_9</t>
  </si>
  <si>
    <t>AV45</t>
  </si>
  <si>
    <t>GDDR6_E1_C1_SD_EDC_0</t>
  </si>
  <si>
    <t>AL41</t>
  </si>
  <si>
    <t>GDDR6_E1_C1_SD_EDC_1</t>
  </si>
  <si>
    <t>AT47</t>
  </si>
  <si>
    <t>GDDR6_E1_C1_SD_WCK_N_0</t>
  </si>
  <si>
    <t>AM39</t>
  </si>
  <si>
    <t>GDDR6_E1_C1_SD_WCK_N_1</t>
  </si>
  <si>
    <t>AT51</t>
  </si>
  <si>
    <t>GDDR6_E1_C1_SD_WCK_P_0</t>
  </si>
  <si>
    <t>AL39</t>
  </si>
  <si>
    <t>GDDR6_E1_C1_SD_WCK_P_1</t>
  </si>
  <si>
    <t>AU51</t>
  </si>
  <si>
    <t>GDDR6_E1_RREF</t>
  </si>
  <si>
    <t>AV51</t>
  </si>
  <si>
    <t>GDDR6_E1_SD_CLK_N</t>
  </si>
  <si>
    <t>AP50</t>
  </si>
  <si>
    <t>GDDR6_E1_SD_CLK_P</t>
  </si>
  <si>
    <t>AP51</t>
  </si>
  <si>
    <t>GDDR6_E1_SD_RESET_N</t>
  </si>
  <si>
    <t>AK49</t>
  </si>
  <si>
    <t>GDDR6_E2_ATESTCA</t>
  </si>
  <si>
    <t>Y36</t>
  </si>
  <si>
    <t>GDDR6_E2</t>
  </si>
  <si>
    <t>GDDR6_E2_ATESTDQL</t>
  </si>
  <si>
    <t>AA35</t>
  </si>
  <si>
    <t>GDDR6_E2_ATESTDQR</t>
  </si>
  <si>
    <t>Y35</t>
  </si>
  <si>
    <t>GDDR6_E2_C0_SD_CABI_N</t>
  </si>
  <si>
    <t>AB50</t>
  </si>
  <si>
    <t>GDDR6_E2_C0_SD_CA_0</t>
  </si>
  <si>
    <t>AB46</t>
  </si>
  <si>
    <t>GDDR6_E2_C0_SD_CA_1</t>
  </si>
  <si>
    <t>AD48</t>
  </si>
  <si>
    <t>GDDR6_E2_C0_SD_CA_2</t>
  </si>
  <si>
    <t>AB49</t>
  </si>
  <si>
    <t>GDDR6_E2_C0_SD_CA_3</t>
  </si>
  <si>
    <t>AC46</t>
  </si>
  <si>
    <t>GDDR6_E2_C0_SD_CA_4</t>
  </si>
  <si>
    <t>AB51</t>
  </si>
  <si>
    <t>GDDR6_E2_C0_SD_CA_5</t>
  </si>
  <si>
    <t>AC47</t>
  </si>
  <si>
    <t>GDDR6_E2_C0_SD_CA_6</t>
  </si>
  <si>
    <t>AB44</t>
  </si>
  <si>
    <t>GDDR6_E2_C0_SD_CA_7</t>
  </si>
  <si>
    <t>AC48</t>
  </si>
  <si>
    <t>GDDR6_E2_C0_SD_CA_8</t>
  </si>
  <si>
    <t>AB48</t>
  </si>
  <si>
    <t>GDDR6_E2_C0_SD_CA_9</t>
  </si>
  <si>
    <t>AB47</t>
  </si>
  <si>
    <t>GDDR6_E2_C0_SD_CKE_N</t>
  </si>
  <si>
    <t>AB43</t>
  </si>
  <si>
    <t>GDDR6_E2_C0_SD_DBI_N_0</t>
  </si>
  <si>
    <t>V49</t>
  </si>
  <si>
    <t>GDDR6_E2_C0_SD_DBI_N_1</t>
  </si>
  <si>
    <t>AG41</t>
  </si>
  <si>
    <t>GDDR6_E2_C0_SD_DQ_0</t>
  </si>
  <si>
    <t>W46</t>
  </si>
  <si>
    <t>GDDR6_E2_C0_SD_DQ_1</t>
  </si>
  <si>
    <t>V47</t>
  </si>
  <si>
    <t>GDDR6_E2_C0_SD_DQ_10</t>
  </si>
  <si>
    <t>AE45</t>
  </si>
  <si>
    <t>GDDR6_E2_C0_SD_DQ_11</t>
  </si>
  <si>
    <t>AG43</t>
  </si>
  <si>
    <t>GDDR6_E2_C0_SD_DQ_12</t>
  </si>
  <si>
    <t>AE41</t>
  </si>
  <si>
    <t>GDDR6_E2_C0_SD_DQ_13</t>
  </si>
  <si>
    <t>AF44</t>
  </si>
  <si>
    <t>GDDR6_E2_C0_SD_DQ_14</t>
  </si>
  <si>
    <t>AE43</t>
  </si>
  <si>
    <t>GDDR6_E2_C0_SD_DQ_15</t>
  </si>
  <si>
    <t>AD44</t>
  </si>
  <si>
    <t>GDDR6_E2_C0_SD_DQ_2</t>
  </si>
  <si>
    <t>W48</t>
  </si>
  <si>
    <t>GDDR6_E2_C0_SD_DQ_3</t>
  </si>
  <si>
    <t>AA48</t>
  </si>
  <si>
    <t>GDDR6_E2_C0_SD_DQ_4</t>
  </si>
  <si>
    <t>AA51</t>
  </si>
  <si>
    <t>GDDR6_E2_C0_SD_DQ_5</t>
  </si>
  <si>
    <t>Y47</t>
  </si>
  <si>
    <t>GDDR6_E2_C0_SD_DQ_6</t>
  </si>
  <si>
    <t>Y50</t>
  </si>
  <si>
    <t>GDDR6_E2_C0_SD_DQ_7</t>
  </si>
  <si>
    <t>AA46</t>
  </si>
  <si>
    <t>GDDR6_E2_C0_SD_DQ_8</t>
  </si>
  <si>
    <t>AF40</t>
  </si>
  <si>
    <t>GDDR6_E2_C0_SD_DQ_9</t>
  </si>
  <si>
    <t>AG39</t>
  </si>
  <si>
    <t>GDDR6_E2_C0_SD_EDC_0</t>
  </si>
  <si>
    <t>AA49</t>
  </si>
  <si>
    <t>GDDR6_E2_C0_SD_EDC_1</t>
  </si>
  <si>
    <t>AF42</t>
  </si>
  <si>
    <t>GDDR6_E2_C0_SD_WCK_N_0</t>
  </si>
  <si>
    <t>V51</t>
  </si>
  <si>
    <t>GDDR6_E2_C0_SD_WCK_N_1</t>
  </si>
  <si>
    <t>AD39</t>
  </si>
  <si>
    <t>GDDR6_E2_C0_SD_WCK_P_0</t>
  </si>
  <si>
    <t>W51</t>
  </si>
  <si>
    <t>GDDR6_E2_C0_SD_WCK_P_1</t>
  </si>
  <si>
    <t>AE39</t>
  </si>
  <si>
    <t>GDDR6_E2_C1_SD_CABI_N</t>
  </si>
  <si>
    <t>AA43</t>
  </si>
  <si>
    <t>GDDR6_E2_C1_SD_CA_0</t>
  </si>
  <si>
    <t>AA42</t>
  </si>
  <si>
    <t>GDDR6_E2_C1_SD_CA_1</t>
  </si>
  <si>
    <t>AC43</t>
  </si>
  <si>
    <t>GDDR6_E2_C1_SD_CA_2</t>
  </si>
  <si>
    <t>AA40</t>
  </si>
  <si>
    <t>GDDR6_E2_C1_SD_CA_3</t>
  </si>
  <si>
    <t>AD40</t>
  </si>
  <si>
    <t>GDDR6_E2_C1_SD_CA_4</t>
  </si>
  <si>
    <t>AA44</t>
  </si>
  <si>
    <t>GDDR6_E2_C1_SD_CA_5</t>
  </si>
  <si>
    <t>AB42</t>
  </si>
  <si>
    <t>GDDR6_E2_C1_SD_CA_6</t>
  </si>
  <si>
    <t>AD42</t>
  </si>
  <si>
    <t>GDDR6_E2_C1_SD_CA_7</t>
  </si>
  <si>
    <t>AC41</t>
  </si>
  <si>
    <t>GDDR6_E2_C1_SD_CA_8</t>
  </si>
  <si>
    <t>AB41</t>
  </si>
  <si>
    <t>GDDR6_E2_C1_SD_CA_9</t>
  </si>
  <si>
    <t>AA41</t>
  </si>
  <si>
    <t>GDDR6_E2_C1_SD_CKE_N</t>
  </si>
  <si>
    <t>AC40</t>
  </si>
  <si>
    <t>GDDR6_E2_C1_SD_DBI_N_0</t>
  </si>
  <si>
    <t>V43</t>
  </si>
  <si>
    <t>GDDR6_E2_C1_SD_DBI_N_1</t>
  </si>
  <si>
    <t>AG50</t>
  </si>
  <si>
    <t>GDDR6_E2_C1_SD_DQ_0</t>
  </si>
  <si>
    <t>Y45</t>
  </si>
  <si>
    <t>GDDR6_E2_C1_SD_DQ_1</t>
  </si>
  <si>
    <t>V41</t>
  </si>
  <si>
    <t>GDDR6_E2_C1_SD_DQ_10</t>
  </si>
  <si>
    <t>AF46</t>
  </si>
  <si>
    <t>GDDR6_E2_C1_SD_DQ_11</t>
  </si>
  <si>
    <t>AH46</t>
  </si>
  <si>
    <t>GDDR6_E2_C1_SD_DQ_12</t>
  </si>
  <si>
    <t>AG47</t>
  </si>
  <si>
    <t>GDDR6_E2_C1_SD_DQ_13</t>
  </si>
  <si>
    <t>AF49</t>
  </si>
  <si>
    <t>GDDR6_E2_C1_SD_DQ_14</t>
  </si>
  <si>
    <t>AD49</t>
  </si>
  <si>
    <t>GDDR6_E2_C1_SD_DQ_15</t>
  </si>
  <si>
    <t>AD46</t>
  </si>
  <si>
    <t>GDDR6_E2_C1_SD_DQ_2</t>
  </si>
  <si>
    <t>V45</t>
  </si>
  <si>
    <t>GDDR6_E2_C1_SD_DQ_3</t>
  </si>
  <si>
    <t>W42</t>
  </si>
  <si>
    <t>GDDR6_E2_C1_SD_DQ_4</t>
  </si>
  <si>
    <t>Y43</t>
  </si>
  <si>
    <t>GDDR6_E2_C1_SD_DQ_5</t>
  </si>
  <si>
    <t>W44</t>
  </si>
  <si>
    <t>GDDR6_E2_C1_SD_DQ_6</t>
  </si>
  <si>
    <t>W40</t>
  </si>
  <si>
    <t>GDDR6_E2_C1_SD_DQ_7</t>
  </si>
  <si>
    <t>V39</t>
  </si>
  <si>
    <t>GDDR6_E2_C1_SD_DQ_8</t>
  </si>
  <si>
    <t>AF48</t>
  </si>
  <si>
    <t>GDDR6_E2_C1_SD_DQ_9</t>
  </si>
  <si>
    <t>AG45</t>
  </si>
  <si>
    <t>GDDR6_E2_C1_SD_EDC_0</t>
  </si>
  <si>
    <t>Y41</t>
  </si>
  <si>
    <t>GDDR6_E2_C1_SD_EDC_1</t>
  </si>
  <si>
    <t>AE47</t>
  </si>
  <si>
    <t>GDDR6_E2_C1_SD_WCK_N_0</t>
  </si>
  <si>
    <t>AA39</t>
  </si>
  <si>
    <t>GDDR6_E2_C1_SD_WCK_N_1</t>
  </si>
  <si>
    <t>AE51</t>
  </si>
  <si>
    <t>GDDR6_E2_C1_SD_WCK_P_0</t>
  </si>
  <si>
    <t>Y39</t>
  </si>
  <si>
    <t>GDDR6_E2_C1_SD_WCK_P_1</t>
  </si>
  <si>
    <t>AF51</t>
  </si>
  <si>
    <t>GDDR6_E2_RREF</t>
  </si>
  <si>
    <t>AG51</t>
  </si>
  <si>
    <t>GDDR6_E2_SD_CLK_N</t>
  </si>
  <si>
    <t>AC50</t>
  </si>
  <si>
    <t>GDDR6_E2_SD_CLK_P</t>
  </si>
  <si>
    <t>AC51</t>
  </si>
  <si>
    <t>GDDR6_E2_SD_RESET_N</t>
  </si>
  <si>
    <t>W49</t>
  </si>
  <si>
    <t>GDDR6_E3_C0_SD_CABI_N</t>
  </si>
  <si>
    <t>L50</t>
  </si>
  <si>
    <t>GDDR6_E3</t>
  </si>
  <si>
    <t>GDDR6_E3_C0_SD_CA_0</t>
  </si>
  <si>
    <t>L46</t>
  </si>
  <si>
    <t>GDDR6_E3_C0_SD_CA_1</t>
  </si>
  <si>
    <t>N48</t>
  </si>
  <si>
    <t>GDDR6_E3_C0_SD_CA_2</t>
  </si>
  <si>
    <t>L49</t>
  </si>
  <si>
    <t>GDDR6_E3_C0_SD_CA_3</t>
  </si>
  <si>
    <t>M46</t>
  </si>
  <si>
    <t>GDDR6_E3_C0_SD_CA_4</t>
  </si>
  <si>
    <t>L51</t>
  </si>
  <si>
    <t>GDDR6_E3_C0_SD_CA_5</t>
  </si>
  <si>
    <t>M47</t>
  </si>
  <si>
    <t>GDDR6_E3_C0_SD_CA_6</t>
  </si>
  <si>
    <t>L44</t>
  </si>
  <si>
    <t>GDDR6_E3_C0_SD_CA_7</t>
  </si>
  <si>
    <t>M48</t>
  </si>
  <si>
    <t>GDDR6_E3_C0_SD_CA_8</t>
  </si>
  <si>
    <t>L48</t>
  </si>
  <si>
    <t>GDDR6_E3_C0_SD_CA_9</t>
  </si>
  <si>
    <t>L47</t>
  </si>
  <si>
    <t>GDDR6_E3_C0_SD_CKE_N</t>
  </si>
  <si>
    <t>L43</t>
  </si>
  <si>
    <t>GDDR6_E3_C0_SD_DBI_N_0</t>
  </si>
  <si>
    <t>G49</t>
  </si>
  <si>
    <t>GDDR6_E3_C0_SD_DBI_N_1</t>
  </si>
  <si>
    <t>T41</t>
  </si>
  <si>
    <t>GDDR6_E3_C0_SD_DQ_0</t>
  </si>
  <si>
    <t>H46</t>
  </si>
  <si>
    <t>GDDR6_E3_C0_SD_DQ_1</t>
  </si>
  <si>
    <t>G47</t>
  </si>
  <si>
    <t>GDDR6_E3_C0_SD_DQ_10</t>
  </si>
  <si>
    <t>P45</t>
  </si>
  <si>
    <t>GDDR6_E3_C0_SD_DQ_11</t>
  </si>
  <si>
    <t>T43</t>
  </si>
  <si>
    <t>GDDR6_E3_C0_SD_DQ_12</t>
  </si>
  <si>
    <t>P41</t>
  </si>
  <si>
    <t>GDDR6_E3_C0_SD_DQ_13</t>
  </si>
  <si>
    <t>R44</t>
  </si>
  <si>
    <t>GDDR6_E3_C0_SD_DQ_14</t>
  </si>
  <si>
    <t>P43</t>
  </si>
  <si>
    <t>GDDR6_E3_C0_SD_DQ_15</t>
  </si>
  <si>
    <t>N44</t>
  </si>
  <si>
    <t>GDDR6_E3_C0_SD_DQ_2</t>
  </si>
  <si>
    <t>H48</t>
  </si>
  <si>
    <t>GDDR6_E3_C0_SD_DQ_3</t>
  </si>
  <si>
    <t>K48</t>
  </si>
  <si>
    <t>GDDR6_E3_C0_SD_DQ_4</t>
  </si>
  <si>
    <t>K51</t>
  </si>
  <si>
    <t>GDDR6_E3_C0_SD_DQ_5</t>
  </si>
  <si>
    <t>J47</t>
  </si>
  <si>
    <t>GDDR6_E3_C0_SD_DQ_6</t>
  </si>
  <si>
    <t>J50</t>
  </si>
  <si>
    <t>GDDR6_E3_C0_SD_DQ_7</t>
  </si>
  <si>
    <t>K46</t>
  </si>
  <si>
    <t>GDDR6_E3_C0_SD_DQ_8</t>
  </si>
  <si>
    <t>R40</t>
  </si>
  <si>
    <t>GDDR6_E3_C0_SD_DQ_9</t>
  </si>
  <si>
    <t>T39</t>
  </si>
  <si>
    <t>GDDR6_E3_C0_SD_EDC_0</t>
  </si>
  <si>
    <t>K49</t>
  </si>
  <si>
    <t>GDDR6_E3_C0_SD_EDC_1</t>
  </si>
  <si>
    <t>R42</t>
  </si>
  <si>
    <t>GDDR6_E3_C0_SD_WCK_N_0</t>
  </si>
  <si>
    <t>G51</t>
  </si>
  <si>
    <t>GDDR6_E3_C0_SD_WCK_N_1</t>
  </si>
  <si>
    <t>N39</t>
  </si>
  <si>
    <t>GDDR6_E3_C0_SD_WCK_P_0</t>
  </si>
  <si>
    <t>H51</t>
  </si>
  <si>
    <t>GDDR6_E3_C0_SD_WCK_P_1</t>
  </si>
  <si>
    <t>P39</t>
  </si>
  <si>
    <t>GDDR6_E3_C1_SD_CABI_N</t>
  </si>
  <si>
    <t>K43</t>
  </si>
  <si>
    <t>GDDR6_E3_C1_SD_CA_0</t>
  </si>
  <si>
    <t>K42</t>
  </si>
  <si>
    <t>GDDR6_E3_C1_SD_CA_1</t>
  </si>
  <si>
    <t>M43</t>
  </si>
  <si>
    <t>GDDR6_E3_C1_SD_CA_2</t>
  </si>
  <si>
    <t>K40</t>
  </si>
  <si>
    <t>GDDR6_E3_C1_SD_CA_3</t>
  </si>
  <si>
    <t>N40</t>
  </si>
  <si>
    <t>GDDR6_E3_C1_SD_CA_4</t>
  </si>
  <si>
    <t>K44</t>
  </si>
  <si>
    <t>GDDR6_E3_C1_SD_CA_5</t>
  </si>
  <si>
    <t>L42</t>
  </si>
  <si>
    <t>GDDR6_E3_C1_SD_CA_6</t>
  </si>
  <si>
    <t>N42</t>
  </si>
  <si>
    <t>GDDR6_E3_C1_SD_CA_7</t>
  </si>
  <si>
    <t>M41</t>
  </si>
  <si>
    <t>GDDR6_E3_C1_SD_CA_8</t>
  </si>
  <si>
    <t>L41</t>
  </si>
  <si>
    <t>GDDR6_E3_C1_SD_CA_9</t>
  </si>
  <si>
    <t>K41</t>
  </si>
  <si>
    <t>GDDR6_E3_C1_SD_CKE_N</t>
  </si>
  <si>
    <t>M40</t>
  </si>
  <si>
    <t>GDDR6_E3_C1_SD_DBI_N_0</t>
  </si>
  <si>
    <t>G43</t>
  </si>
  <si>
    <t>GDDR6_E3_C1_SD_DBI_N_1</t>
  </si>
  <si>
    <t>T50</t>
  </si>
  <si>
    <t>GDDR6_E3_C1_SD_DQ_0</t>
  </si>
  <si>
    <t>J45</t>
  </si>
  <si>
    <t>GDDR6_E3_C1_SD_DQ_1</t>
  </si>
  <si>
    <t>G41</t>
  </si>
  <si>
    <t>GDDR6_E3_C1_SD_DQ_10</t>
  </si>
  <si>
    <t>R46</t>
  </si>
  <si>
    <t>GDDR6_E3_C1_SD_DQ_11</t>
  </si>
  <si>
    <t>U46</t>
  </si>
  <si>
    <t>GDDR6_E3_C1_SD_DQ_12</t>
  </si>
  <si>
    <t>T47</t>
  </si>
  <si>
    <t>GDDR6_E3_C1_SD_DQ_13</t>
  </si>
  <si>
    <t>R49</t>
  </si>
  <si>
    <t>GDDR6_E3_C1_SD_DQ_14</t>
  </si>
  <si>
    <t>N49</t>
  </si>
  <si>
    <t>GDDR6_E3_C1_SD_DQ_15</t>
  </si>
  <si>
    <t>N46</t>
  </si>
  <si>
    <t>GDDR6_E3_C1_SD_DQ_2</t>
  </si>
  <si>
    <t>G45</t>
  </si>
  <si>
    <t>GDDR6_E3_C1_SD_DQ_3</t>
  </si>
  <si>
    <t>H42</t>
  </si>
  <si>
    <t>GDDR6_E3_C1_SD_DQ_4</t>
  </si>
  <si>
    <t>J43</t>
  </si>
  <si>
    <t>GDDR6_E3_C1_SD_DQ_5</t>
  </si>
  <si>
    <t>H44</t>
  </si>
  <si>
    <t>GDDR6_E3_C1_SD_DQ_6</t>
  </si>
  <si>
    <t>H40</t>
  </si>
  <si>
    <t>GDDR6_E3_C1_SD_DQ_7</t>
  </si>
  <si>
    <t>G39</t>
  </si>
  <si>
    <t>GDDR6_E3_C1_SD_DQ_8</t>
  </si>
  <si>
    <t>R48</t>
  </si>
  <si>
    <t>GDDR6_E3_C1_SD_DQ_9</t>
  </si>
  <si>
    <t>T45</t>
  </si>
  <si>
    <t>GDDR6_E3_C1_SD_EDC_0</t>
  </si>
  <si>
    <t>J41</t>
  </si>
  <si>
    <t>GDDR6_E3_C1_SD_EDC_1</t>
  </si>
  <si>
    <t>P47</t>
  </si>
  <si>
    <t>GDDR6_E3_C1_SD_WCK_N_0</t>
  </si>
  <si>
    <t>K39</t>
  </si>
  <si>
    <t>GDDR6_E3_C1_SD_WCK_N_1</t>
  </si>
  <si>
    <t>P51</t>
  </si>
  <si>
    <t>GDDR6_E3_C1_SD_WCK_P_0</t>
  </si>
  <si>
    <t>J39</t>
  </si>
  <si>
    <t>GDDR6_E3_C1_SD_WCK_P_1</t>
  </si>
  <si>
    <t>R51</t>
  </si>
  <si>
    <t>GDDR6_E3_RREF</t>
  </si>
  <si>
    <t>T51</t>
  </si>
  <si>
    <t>GDDR6_E3_SD_CLK_N</t>
  </si>
  <si>
    <t>M50</t>
  </si>
  <si>
    <t>GDDR6_E3_SD_CLK_P</t>
  </si>
  <si>
    <t>M51</t>
  </si>
  <si>
    <t>GDDR6_E3_SD_RESET_N</t>
  </si>
  <si>
    <t>H49</t>
  </si>
  <si>
    <t>GDDR6_E_VDDA</t>
  </si>
  <si>
    <t>L37</t>
  </si>
  <si>
    <t>GDDR6_E</t>
  </si>
  <si>
    <t>N37</t>
  </si>
  <si>
    <t>R37</t>
  </si>
  <si>
    <t>U37</t>
  </si>
  <si>
    <t>W37</t>
  </si>
  <si>
    <t>AA37</t>
  </si>
  <si>
    <t>AC37</t>
  </si>
  <si>
    <t>AE37</t>
  </si>
  <si>
    <t>AG37</t>
  </si>
  <si>
    <t>AJ37</t>
  </si>
  <si>
    <t>AL37</t>
  </si>
  <si>
    <t>AN37</t>
  </si>
  <si>
    <t>AR37</t>
  </si>
  <si>
    <t>AU37</t>
  </si>
  <si>
    <t>AW37</t>
  </si>
  <si>
    <t>BA37</t>
  </si>
  <si>
    <t>BC37</t>
  </si>
  <si>
    <t>BE37</t>
  </si>
  <si>
    <t>BG37</t>
  </si>
  <si>
    <t>BJ37</t>
  </si>
  <si>
    <t>GDDR6_E_VDDIO</t>
  </si>
  <si>
    <t>G40</t>
  </si>
  <si>
    <t>G42</t>
  </si>
  <si>
    <t>G44</t>
  </si>
  <si>
    <t>G46</t>
  </si>
  <si>
    <t>G48</t>
  </si>
  <si>
    <t>G50</t>
  </si>
  <si>
    <t>J40</t>
  </si>
  <si>
    <t>J42</t>
  </si>
  <si>
    <t>J44</t>
  </si>
  <si>
    <t>J46</t>
  </si>
  <si>
    <t>J48</t>
  </si>
  <si>
    <t>K50</t>
  </si>
  <si>
    <t>L40</t>
  </si>
  <si>
    <t>L45</t>
  </si>
  <si>
    <t>M39</t>
  </si>
  <si>
    <t>M44</t>
  </si>
  <si>
    <t>N45</t>
  </si>
  <si>
    <t>N47</t>
  </si>
  <si>
    <t>N50</t>
  </si>
  <si>
    <t>P42</t>
  </si>
  <si>
    <t>P44</t>
  </si>
  <si>
    <t>P49</t>
  </si>
  <si>
    <t>R39</t>
  </si>
  <si>
    <t>R47</t>
  </si>
  <si>
    <t>R50</t>
  </si>
  <si>
    <t>T40</t>
  </si>
  <si>
    <t>T42</t>
  </si>
  <si>
    <t>T44</t>
  </si>
  <si>
    <t>T46</t>
  </si>
  <si>
    <t>T48</t>
  </si>
  <si>
    <t>V40</t>
  </si>
  <si>
    <t>V42</t>
  </si>
  <si>
    <t>V44</t>
  </si>
  <si>
    <t>V46</t>
  </si>
  <si>
    <t>V48</t>
  </si>
  <si>
    <t>V50</t>
  </si>
  <si>
    <t>Y40</t>
  </si>
  <si>
    <t>Y42</t>
  </si>
  <si>
    <t>Y44</t>
  </si>
  <si>
    <t>Y46</t>
  </si>
  <si>
    <t>Y48</t>
  </si>
  <si>
    <t>AA50</t>
  </si>
  <si>
    <t>AB40</t>
  </si>
  <si>
    <t>AB45</t>
  </si>
  <si>
    <t>AC39</t>
  </si>
  <si>
    <t>AC44</t>
  </si>
  <si>
    <t>AD45</t>
  </si>
  <si>
    <t>AD47</t>
  </si>
  <si>
    <t>AD50</t>
  </si>
  <si>
    <t>AE42</t>
  </si>
  <si>
    <t>AE44</t>
  </si>
  <si>
    <t>AE49</t>
  </si>
  <si>
    <t>AF39</t>
  </si>
  <si>
    <t>AF47</t>
  </si>
  <si>
    <t>AF50</t>
  </si>
  <si>
    <t>AG40</t>
  </si>
  <si>
    <t>AG42</t>
  </si>
  <si>
    <t>AG44</t>
  </si>
  <si>
    <t>AG46</t>
  </si>
  <si>
    <t>AG48</t>
  </si>
  <si>
    <t>AJ40</t>
  </si>
  <si>
    <t>AJ42</t>
  </si>
  <si>
    <t>AJ44</t>
  </si>
  <si>
    <t>AJ46</t>
  </si>
  <si>
    <t>AJ48</t>
  </si>
  <si>
    <t>AJ50</t>
  </si>
  <si>
    <t>AL40</t>
  </si>
  <si>
    <t>AL42</t>
  </si>
  <si>
    <t>AL44</t>
  </si>
  <si>
    <t>AL46</t>
  </si>
  <si>
    <t>AL48</t>
  </si>
  <si>
    <t>AM50</t>
  </si>
  <si>
    <t>AN40</t>
  </si>
  <si>
    <t>AN45</t>
  </si>
  <si>
    <t>AP39</t>
  </si>
  <si>
    <t>AP44</t>
  </si>
  <si>
    <t>AR45</t>
  </si>
  <si>
    <t>AR47</t>
  </si>
  <si>
    <t>AR50</t>
  </si>
  <si>
    <t>AT42</t>
  </si>
  <si>
    <t>AT44</t>
  </si>
  <si>
    <t>AT49</t>
  </si>
  <si>
    <t>AU39</t>
  </si>
  <si>
    <t>AU47</t>
  </si>
  <si>
    <t>AU50</t>
  </si>
  <si>
    <t>AV40</t>
  </si>
  <si>
    <t>AV42</t>
  </si>
  <si>
    <t>AV44</t>
  </si>
  <si>
    <t>AV46</t>
  </si>
  <si>
    <t>AV48</t>
  </si>
  <si>
    <t>AY40</t>
  </si>
  <si>
    <t>AY42</t>
  </si>
  <si>
    <t>AY44</t>
  </si>
  <si>
    <t>AY46</t>
  </si>
  <si>
    <t>AY48</t>
  </si>
  <si>
    <t>AY50</t>
  </si>
  <si>
    <t>BB40</t>
  </si>
  <si>
    <t>BB42</t>
  </si>
  <si>
    <t>BB44</t>
  </si>
  <si>
    <t>BB46</t>
  </si>
  <si>
    <t>BB48</t>
  </si>
  <si>
    <t>BC50</t>
  </si>
  <si>
    <t>BD40</t>
  </si>
  <si>
    <t>BD45</t>
  </si>
  <si>
    <t>BE39</t>
  </si>
  <si>
    <t>BE44</t>
  </si>
  <si>
    <t>BF45</t>
  </si>
  <si>
    <t>BF47</t>
  </si>
  <si>
    <t>BF50</t>
  </si>
  <si>
    <t>BG42</t>
  </si>
  <si>
    <t>BG44</t>
  </si>
  <si>
    <t>BG49</t>
  </si>
  <si>
    <t>BH39</t>
  </si>
  <si>
    <t>BH47</t>
  </si>
  <si>
    <t>BH50</t>
  </si>
  <si>
    <t>BJ40</t>
  </si>
  <si>
    <t>BJ42</t>
  </si>
  <si>
    <t>BJ44</t>
  </si>
  <si>
    <t>BJ46</t>
  </si>
  <si>
    <t>BJ48</t>
  </si>
  <si>
    <t>GDDR6_E_VDDP</t>
  </si>
  <si>
    <t>T38</t>
  </si>
  <si>
    <t>AH38</t>
  </si>
  <si>
    <t>AV38</t>
  </si>
  <si>
    <t>BK38</t>
  </si>
  <si>
    <t>GDDR6_E_VDDR</t>
  </si>
  <si>
    <t>H38</t>
  </si>
  <si>
    <t>K38</t>
  </si>
  <si>
    <t>M38</t>
  </si>
  <si>
    <t>P38</t>
  </si>
  <si>
    <t>V38</t>
  </si>
  <si>
    <t>Y38</t>
  </si>
  <si>
    <t>AB38</t>
  </si>
  <si>
    <t>AD38</t>
  </si>
  <si>
    <t>AF38</t>
  </si>
  <si>
    <t>AK38</t>
  </si>
  <si>
    <t>AM38</t>
  </si>
  <si>
    <t>AP38</t>
  </si>
  <si>
    <t>AT38</t>
  </si>
  <si>
    <t>AY38</t>
  </si>
  <si>
    <t>BB38</t>
  </si>
  <si>
    <t>BD38</t>
  </si>
  <si>
    <t>BF38</t>
  </si>
  <si>
    <t>BH38</t>
  </si>
  <si>
    <t>GDDR6_W0_C0_SD_CABI_N</t>
  </si>
  <si>
    <t>BE2</t>
  </si>
  <si>
    <t>GDDR6_W0</t>
  </si>
  <si>
    <t>GDDR6_W0_C0_SD_CA_0</t>
  </si>
  <si>
    <t>BF6</t>
  </si>
  <si>
    <t>GDDR6_W0_C0_SD_CA_1</t>
  </si>
  <si>
    <t>BD4</t>
  </si>
  <si>
    <t>GDDR6_W0_C0_SD_CA_2</t>
  </si>
  <si>
    <t>BE3</t>
  </si>
  <si>
    <t>GDDR6_W0_C0_SD_CA_3</t>
  </si>
  <si>
    <t>BE6</t>
  </si>
  <si>
    <t>GDDR6_W0_C0_SD_CA_4</t>
  </si>
  <si>
    <t>BE1</t>
  </si>
  <si>
    <t>GDDR6_W0_C0_SD_CA_5</t>
  </si>
  <si>
    <t>BE4</t>
  </si>
  <si>
    <t>GDDR6_W0_C0_SD_CA_6</t>
  </si>
  <si>
    <t>BF8</t>
  </si>
  <si>
    <t>GDDR6_W0_C0_SD_CA_7</t>
  </si>
  <si>
    <t>BE5</t>
  </si>
  <si>
    <t>GDDR6_W0_C0_SD_CA_8</t>
  </si>
  <si>
    <t>BF4</t>
  </si>
  <si>
    <t>GDDR6_W0_C0_SD_CA_9</t>
  </si>
  <si>
    <t>BF5</t>
  </si>
  <si>
    <t>GDDR6_W0_C0_SD_CKE_N</t>
  </si>
  <si>
    <t>BF9</t>
  </si>
  <si>
    <t>GDDR6_W0_C0_SD_DBI_N_0</t>
  </si>
  <si>
    <t>BF1</t>
  </si>
  <si>
    <t>GDDR6_W0_C0_SD_DBI_N_1</t>
  </si>
  <si>
    <t>AY10</t>
  </si>
  <si>
    <t>GDDR6_W0_C0_SD_DQ_0</t>
  </si>
  <si>
    <t>BK3</t>
  </si>
  <si>
    <t>GDDR6_W0_C0_SD_DQ_1</t>
  </si>
  <si>
    <t>BG6</t>
  </si>
  <si>
    <t>GDDR6_W0_C0_SD_DQ_10</t>
  </si>
  <si>
    <t>BC9</t>
  </si>
  <si>
    <t>GDDR6_W0_C0_SD_DQ_11</t>
  </si>
  <si>
    <t>BA9</t>
  </si>
  <si>
    <t>GDDR6_W0_C0_SD_DQ_12</t>
  </si>
  <si>
    <t>BC11</t>
  </si>
  <si>
    <t>GDDR6_W0_C0_SD_DQ_13</t>
  </si>
  <si>
    <t>BB10</t>
  </si>
  <si>
    <t>GDDR6_W0_C0_SD_DQ_14</t>
  </si>
  <si>
    <t>BA13</t>
  </si>
  <si>
    <t>GDDR6_W0_C0_SD_DQ_15</t>
  </si>
  <si>
    <t>BB8</t>
  </si>
  <si>
    <t>GDDR6_W0_C0_SD_DQ_2</t>
  </si>
  <si>
    <t>BG2</t>
  </si>
  <si>
    <t>GDDR6_W0_C0_SD_DQ_3</t>
  </si>
  <si>
    <t>BH5</t>
  </si>
  <si>
    <t>GDDR6_W0_C0_SD_DQ_4</t>
  </si>
  <si>
    <t>BJ6</t>
  </si>
  <si>
    <t>GDDR6_W0_C0_SD_DQ_5</t>
  </si>
  <si>
    <t>BG4</t>
  </si>
  <si>
    <t>GDDR6_W0_C0_SD_DQ_6</t>
  </si>
  <si>
    <t>BK5</t>
  </si>
  <si>
    <t>GDDR6_W0_C0_SD_DQ_7</t>
  </si>
  <si>
    <t>BF3</t>
  </si>
  <si>
    <t>GDDR6_W0_C0_SD_DQ_8</t>
  </si>
  <si>
    <t>BA11</t>
  </si>
  <si>
    <t>GDDR6_W0_C0_SD_DQ_9</t>
  </si>
  <si>
    <t>AY8</t>
  </si>
  <si>
    <t>GDDR6_W0_C0_SD_EDC_0</t>
  </si>
  <si>
    <t>BJ4</t>
  </si>
  <si>
    <t>GDDR6_W0_C0_SD_EDC_1</t>
  </si>
  <si>
    <t>AY12</t>
  </si>
  <si>
    <t>GDDR6_W0_C0_SD_WCK_N_0</t>
  </si>
  <si>
    <t>BJ1</t>
  </si>
  <si>
    <t>GDDR6_W0_C0_SD_WCK_N_1</t>
  </si>
  <si>
    <t>BC13</t>
  </si>
  <si>
    <t>GDDR6_W0_C0_SD_WCK_P_0</t>
  </si>
  <si>
    <t>BH1</t>
  </si>
  <si>
    <t>GDDR6_W0_C0_SD_WCK_P_1</t>
  </si>
  <si>
    <t>BB13</t>
  </si>
  <si>
    <t>GDDR6_W0_C1_SD_CABI_N</t>
  </si>
  <si>
    <t>BE13</t>
  </si>
  <si>
    <t>GDDR6_W0_C1_SD_CA_0</t>
  </si>
  <si>
    <t>BF10</t>
  </si>
  <si>
    <t>GDDR6_W0_C1_SD_CA_1</t>
  </si>
  <si>
    <t>BD8</t>
  </si>
  <si>
    <t>GDDR6_W0_C1_SD_CA_2</t>
  </si>
  <si>
    <t>BF12</t>
  </si>
  <si>
    <t>GDDR6_W0_C1_SD_CA_3</t>
  </si>
  <si>
    <t>BC10</t>
  </si>
  <si>
    <t>GDDR6_W0_C1_SD_CA_4</t>
  </si>
  <si>
    <t>BE12</t>
  </si>
  <si>
    <t>GDDR6_W0_C1_SD_CA_5</t>
  </si>
  <si>
    <t>BE9</t>
  </si>
  <si>
    <t>GDDR6_W0_C1_SD_CA_6</t>
  </si>
  <si>
    <t>BC8</t>
  </si>
  <si>
    <t>GDDR6_W0_C1_SD_CA_7</t>
  </si>
  <si>
    <t>BD11</t>
  </si>
  <si>
    <t>GDDR6_W0_C1_SD_CA_8</t>
  </si>
  <si>
    <t>BE11</t>
  </si>
  <si>
    <t>GDDR6_W0_C1_SD_CA_9</t>
  </si>
  <si>
    <t>BF11</t>
  </si>
  <si>
    <t>GDDR6_W0_C1_SD_CKE_N</t>
  </si>
  <si>
    <t>BD12</t>
  </si>
  <si>
    <t>GDDR6_W0_C1_SD_DBI_N_0</t>
  </si>
  <si>
    <t>BJ8</t>
  </si>
  <si>
    <t>GDDR6_W0_C1_SD_DBI_N_1</t>
  </si>
  <si>
    <t>BA3</t>
  </si>
  <si>
    <t>GDDR6_W0_C1_SD_DQ_0</t>
  </si>
  <si>
    <t>BJ12</t>
  </si>
  <si>
    <t>GDDR6_W0_C1_SD_DQ_1</t>
  </si>
  <si>
    <t>BK13</t>
  </si>
  <si>
    <t>GDDR6_W0_C1_SD_DQ_10</t>
  </si>
  <si>
    <t>BC5</t>
  </si>
  <si>
    <t>GDDR6_W0_C1_SD_DQ_11</t>
  </si>
  <si>
    <t>BA7</t>
  </si>
  <si>
    <t>GDDR6_W0_C1_SD_DQ_12</t>
  </si>
  <si>
    <t>BC3</t>
  </si>
  <si>
    <t>GDDR6_W0_C1_SD_DQ_13</t>
  </si>
  <si>
    <t>AY4</t>
  </si>
  <si>
    <t>GDDR6_W0_C1_SD_DQ_14</t>
  </si>
  <si>
    <t>AY2</t>
  </si>
  <si>
    <t>GDDR6_W0_C1_SD_DQ_15</t>
  </si>
  <si>
    <t>BD6</t>
  </si>
  <si>
    <t>GDDR6_W0_C1_SD_DQ_2</t>
  </si>
  <si>
    <t>BH7</t>
  </si>
  <si>
    <t>GDDR6_W0_C1_SD_DQ_3</t>
  </si>
  <si>
    <t>BG12</t>
  </si>
  <si>
    <t>GDDR6_W0_C1_SD_DQ_4</t>
  </si>
  <si>
    <t>BG10</t>
  </si>
  <si>
    <t>GDDR6_W0_C1_SD_DQ_5</t>
  </si>
  <si>
    <t>BK11</t>
  </si>
  <si>
    <t>GDDR6_W0_C1_SD_DQ_6</t>
  </si>
  <si>
    <t>BH9</t>
  </si>
  <si>
    <t>GDDR6_W0_C1_SD_DQ_7</t>
  </si>
  <si>
    <t>BG8</t>
  </si>
  <si>
    <t>GDDR6_W0_C1_SD_DQ_8</t>
  </si>
  <si>
    <t>BA5</t>
  </si>
  <si>
    <t>GDDR6_W0_C1_SD_DQ_9</t>
  </si>
  <si>
    <t>AY6</t>
  </si>
  <si>
    <t>GDDR6_W0_C1_SD_EDC_0</t>
  </si>
  <si>
    <t>BH11</t>
  </si>
  <si>
    <t>GDDR6_W0_C1_SD_EDC_1</t>
  </si>
  <si>
    <t>BB6</t>
  </si>
  <si>
    <t>GDDR6_W0_C1_SD_WCK_N_0</t>
  </si>
  <si>
    <t>BG13</t>
  </si>
  <si>
    <t>GDDR6_W0_C1_SD_WCK_N_1</t>
  </si>
  <si>
    <t>BB1</t>
  </si>
  <si>
    <t>GDDR6_W0_C1_SD_WCK_P_0</t>
  </si>
  <si>
    <t>BH13</t>
  </si>
  <si>
    <t>GDDR6_W0_C1_SD_WCK_P_1</t>
  </si>
  <si>
    <t>BA1</t>
  </si>
  <si>
    <t>GDDR6_W0_RREF</t>
  </si>
  <si>
    <t>AY1</t>
  </si>
  <si>
    <t>GDDR6_W0_SD_CLK_N</t>
  </si>
  <si>
    <t>BD2</t>
  </si>
  <si>
    <t>GDDR6_W0_SD_CLK_P</t>
  </si>
  <si>
    <t>BD1</t>
  </si>
  <si>
    <t>GDDR6_W0_SD_RESET_N</t>
  </si>
  <si>
    <t>BJ3</t>
  </si>
  <si>
    <t>GDDR6_W1_ATESTCA</t>
  </si>
  <si>
    <t>AU16</t>
  </si>
  <si>
    <t>GDDR6_W1</t>
  </si>
  <si>
    <t>GDDR6_W1_ATESTDQL</t>
  </si>
  <si>
    <t>AV16</t>
  </si>
  <si>
    <t>GDDR6_W1_ATESTDQR</t>
  </si>
  <si>
    <t>AT16</t>
  </si>
  <si>
    <t>GDDR6_W1_C0_SD_CABI_N</t>
  </si>
  <si>
    <t>AP2</t>
  </si>
  <si>
    <t>GDDR6_W1_C0_SD_CA_0</t>
  </si>
  <si>
    <t>AR6</t>
  </si>
  <si>
    <t>GDDR6_W1_C0_SD_CA_1</t>
  </si>
  <si>
    <t>AN4</t>
  </si>
  <si>
    <t>GDDR6_W1_C0_SD_CA_2</t>
  </si>
  <si>
    <t>AP3</t>
  </si>
  <si>
    <t>GDDR6_W1_C0_SD_CA_3</t>
  </si>
  <si>
    <t>AP6</t>
  </si>
  <si>
    <t>GDDR6_W1_C0_SD_CA_4</t>
  </si>
  <si>
    <t>AP1</t>
  </si>
  <si>
    <t>GDDR6_W1_C0_SD_CA_5</t>
  </si>
  <si>
    <t>AP4</t>
  </si>
  <si>
    <t>GDDR6_W1_C0_SD_CA_6</t>
  </si>
  <si>
    <t>AR8</t>
  </si>
  <si>
    <t>GDDR6_W1_C0_SD_CA_7</t>
  </si>
  <si>
    <t>AP5</t>
  </si>
  <si>
    <t>GDDR6_W1_C0_SD_CA_8</t>
  </si>
  <si>
    <t>AR4</t>
  </si>
  <si>
    <t>GDDR6_W1_C0_SD_CA_9</t>
  </si>
  <si>
    <t>AR5</t>
  </si>
  <si>
    <t>GDDR6_W1_C0_SD_CKE_N</t>
  </si>
  <si>
    <t>AR9</t>
  </si>
  <si>
    <t>GDDR6_W1_C0_SD_DBI_N_0</t>
  </si>
  <si>
    <t>AR1</t>
  </si>
  <si>
    <t>GDDR6_W1_C0_SD_DBI_N_1</t>
  </si>
  <si>
    <t>AJ10</t>
  </si>
  <si>
    <t>GDDR6_W1_C0_SD_DQ_0</t>
  </si>
  <si>
    <t>AW3</t>
  </si>
  <si>
    <t>GDDR6_W1_C0_SD_DQ_1</t>
  </si>
  <si>
    <t>AT6</t>
  </si>
  <si>
    <t>GDDR6_W1_C0_SD_DQ_10</t>
  </si>
  <si>
    <t>AM9</t>
  </si>
  <si>
    <t>GDDR6_W1_C0_SD_DQ_11</t>
  </si>
  <si>
    <t>AK9</t>
  </si>
  <si>
    <t>GDDR6_W1_C0_SD_DQ_12</t>
  </si>
  <si>
    <t>AM11</t>
  </si>
  <si>
    <t>GDDR6_W1_C0_SD_DQ_13</t>
  </si>
  <si>
    <t>AL10</t>
  </si>
  <si>
    <t>GDDR6_W1_C0_SD_DQ_14</t>
  </si>
  <si>
    <t>AK13</t>
  </si>
  <si>
    <t>GDDR6_W1_C0_SD_DQ_15</t>
  </si>
  <si>
    <t>AL8</t>
  </si>
  <si>
    <t>GDDR6_W1_C0_SD_DQ_2</t>
  </si>
  <si>
    <t>AT2</t>
  </si>
  <si>
    <t>GDDR6_W1_C0_SD_DQ_3</t>
  </si>
  <si>
    <t>AU5</t>
  </si>
  <si>
    <t>GDDR6_W1_C0_SD_DQ_4</t>
  </si>
  <si>
    <t>AV6</t>
  </si>
  <si>
    <t>GDDR6_W1_C0_SD_DQ_5</t>
  </si>
  <si>
    <t>AT4</t>
  </si>
  <si>
    <t>GDDR6_W1_C0_SD_DQ_6</t>
  </si>
  <si>
    <t>AW5</t>
  </si>
  <si>
    <t>GDDR6_W1_C0_SD_DQ_7</t>
  </si>
  <si>
    <t>AR3</t>
  </si>
  <si>
    <t>GDDR6_W1_C0_SD_DQ_8</t>
  </si>
  <si>
    <t>AK11</t>
  </si>
  <si>
    <t>GDDR6_W1_C0_SD_DQ_9</t>
  </si>
  <si>
    <t>AJ8</t>
  </si>
  <si>
    <t>GDDR6_W1_C0_SD_EDC_0</t>
  </si>
  <si>
    <t>AV4</t>
  </si>
  <si>
    <t>GDDR6_W1_C0_SD_EDC_1</t>
  </si>
  <si>
    <t>AJ12</t>
  </si>
  <si>
    <t>GDDR6_W1_C0_SD_WCK_N_0</t>
  </si>
  <si>
    <t>AV1</t>
  </si>
  <si>
    <t>GDDR6_W1_C0_SD_WCK_N_1</t>
  </si>
  <si>
    <t>AM13</t>
  </si>
  <si>
    <t>GDDR6_W1_C0_SD_WCK_P_0</t>
  </si>
  <si>
    <t>AU1</t>
  </si>
  <si>
    <t>GDDR6_W1_C0_SD_WCK_P_1</t>
  </si>
  <si>
    <t>AL13</t>
  </si>
  <si>
    <t>GDDR6_W1_C1_SD_CABI_N</t>
  </si>
  <si>
    <t>AP13</t>
  </si>
  <si>
    <t>GDDR6_W1_C1_SD_CA_0</t>
  </si>
  <si>
    <t>AR10</t>
  </si>
  <si>
    <t>GDDR6_W1_C1_SD_CA_1</t>
  </si>
  <si>
    <t>AN8</t>
  </si>
  <si>
    <t>GDDR6_W1_C1_SD_CA_2</t>
  </si>
  <si>
    <t>AR12</t>
  </si>
  <si>
    <t>GDDR6_W1_C1_SD_CA_3</t>
  </si>
  <si>
    <t>AM10</t>
  </si>
  <si>
    <t>GDDR6_W1_C1_SD_CA_4</t>
  </si>
  <si>
    <t>AP12</t>
  </si>
  <si>
    <t>GDDR6_W1_C1_SD_CA_5</t>
  </si>
  <si>
    <t>AP9</t>
  </si>
  <si>
    <t>GDDR6_W1_C1_SD_CA_6</t>
  </si>
  <si>
    <t>AM8</t>
  </si>
  <si>
    <t>GDDR6_W1_C1_SD_CA_7</t>
  </si>
  <si>
    <t>AN11</t>
  </si>
  <si>
    <t>GDDR6_W1_C1_SD_CA_8</t>
  </si>
  <si>
    <t>AP11</t>
  </si>
  <si>
    <t>GDDR6_W1_C1_SD_CA_9</t>
  </si>
  <si>
    <t>AR11</t>
  </si>
  <si>
    <t>GDDR6_W1_C1_SD_CKE_N</t>
  </si>
  <si>
    <t>AN12</t>
  </si>
  <si>
    <t>GDDR6_W1_C1_SD_DBI_N_0</t>
  </si>
  <si>
    <t>AV8</t>
  </si>
  <si>
    <t>GDDR6_W1_C1_SD_DBI_N_1</t>
  </si>
  <si>
    <t>AK3</t>
  </si>
  <si>
    <t>GDDR6_W1_C1_SD_DQ_0</t>
  </si>
  <si>
    <t>AV12</t>
  </si>
  <si>
    <t>GDDR6_W1_C1_SD_DQ_1</t>
  </si>
  <si>
    <t>AW13</t>
  </si>
  <si>
    <t>GDDR6_W1_C1_SD_DQ_10</t>
  </si>
  <si>
    <t>AM5</t>
  </si>
  <si>
    <t>GDDR6_W1_C1_SD_DQ_11</t>
  </si>
  <si>
    <t>AK7</t>
  </si>
  <si>
    <t>GDDR6_W1_C1_SD_DQ_12</t>
  </si>
  <si>
    <t>AM3</t>
  </si>
  <si>
    <t>GDDR6_W1_C1_SD_DQ_13</t>
  </si>
  <si>
    <t>AJ4</t>
  </si>
  <si>
    <t>GDDR6_W1_C1_SD_DQ_14</t>
  </si>
  <si>
    <t>AJ2</t>
  </si>
  <si>
    <t>GDDR6_W1_C1_SD_DQ_15</t>
  </si>
  <si>
    <t>AN6</t>
  </si>
  <si>
    <t>GDDR6_W1_C1_SD_DQ_2</t>
  </si>
  <si>
    <t>AU7</t>
  </si>
  <si>
    <t>GDDR6_W1_C1_SD_DQ_3</t>
  </si>
  <si>
    <t>AT12</t>
  </si>
  <si>
    <t>GDDR6_W1_C1_SD_DQ_4</t>
  </si>
  <si>
    <t>AT10</t>
  </si>
  <si>
    <t>GDDR6_W1_C1_SD_DQ_5</t>
  </si>
  <si>
    <t>AW11</t>
  </si>
  <si>
    <t>GDDR6_W1_C1_SD_DQ_6</t>
  </si>
  <si>
    <t>AU9</t>
  </si>
  <si>
    <t>GDDR6_W1_C1_SD_DQ_7</t>
  </si>
  <si>
    <t>AT8</t>
  </si>
  <si>
    <t>GDDR6_W1_C1_SD_DQ_8</t>
  </si>
  <si>
    <t>AK5</t>
  </si>
  <si>
    <t>GDDR6_W1_C1_SD_DQ_9</t>
  </si>
  <si>
    <t>AJ6</t>
  </si>
  <si>
    <t>GDDR6_W1_C1_SD_EDC_0</t>
  </si>
  <si>
    <t>AU11</t>
  </si>
  <si>
    <t>GDDR6_W1_C1_SD_EDC_1</t>
  </si>
  <si>
    <t>AL6</t>
  </si>
  <si>
    <t>GDDR6_W1_C1_SD_WCK_N_0</t>
  </si>
  <si>
    <t>AT13</t>
  </si>
  <si>
    <t>GDDR6_W1_C1_SD_WCK_N_1</t>
  </si>
  <si>
    <t>AL1</t>
  </si>
  <si>
    <t>GDDR6_W1_C1_SD_WCK_P_0</t>
  </si>
  <si>
    <t>AU13</t>
  </si>
  <si>
    <t>GDDR6_W1_C1_SD_WCK_P_1</t>
  </si>
  <si>
    <t>AK1</t>
  </si>
  <si>
    <t>GDDR6_W1_RREF</t>
  </si>
  <si>
    <t>AJ1</t>
  </si>
  <si>
    <t>GDDR6_W1_SD_CLK_N</t>
  </si>
  <si>
    <t>AN2</t>
  </si>
  <si>
    <t>GDDR6_W1_SD_CLK_P</t>
  </si>
  <si>
    <t>AN1</t>
  </si>
  <si>
    <t>GDDR6_W1_SD_RESET_N</t>
  </si>
  <si>
    <t>AV3</t>
  </si>
  <si>
    <t>GDDR6_W2_C0_SD_CABI_N</t>
  </si>
  <si>
    <t>AC2</t>
  </si>
  <si>
    <t>GDDR6_W2</t>
  </si>
  <si>
    <t>GDDR6_W2_C0_SD_CA_0</t>
  </si>
  <si>
    <t>AD6</t>
  </si>
  <si>
    <t>GDDR6_W2_C0_SD_CA_1</t>
  </si>
  <si>
    <t>AB4</t>
  </si>
  <si>
    <t>GDDR6_W2_C0_SD_CA_2</t>
  </si>
  <si>
    <t>AC3</t>
  </si>
  <si>
    <t>GDDR6_W2_C0_SD_CA_3</t>
  </si>
  <si>
    <t>AC6</t>
  </si>
  <si>
    <t>GDDR6_W2_C0_SD_CA_4</t>
  </si>
  <si>
    <t>AC1</t>
  </si>
  <si>
    <t>GDDR6_W2_C0_SD_CA_5</t>
  </si>
  <si>
    <t>AC4</t>
  </si>
  <si>
    <t>GDDR6_W2_C0_SD_CA_6</t>
  </si>
  <si>
    <t>AD8</t>
  </si>
  <si>
    <t>GDDR6_W2_C0_SD_CA_7</t>
  </si>
  <si>
    <t>AC5</t>
  </si>
  <si>
    <t>GDDR6_W2_C0_SD_CA_8</t>
  </si>
  <si>
    <t>AD4</t>
  </si>
  <si>
    <t>GDDR6_W2_C0_SD_CA_9</t>
  </si>
  <si>
    <t>AD5</t>
  </si>
  <si>
    <t>GDDR6_W2_C0_SD_CKE_N</t>
  </si>
  <si>
    <t>AD9</t>
  </si>
  <si>
    <t>GDDR6_W2_C0_SD_DBI_N_0</t>
  </si>
  <si>
    <t>AD1</t>
  </si>
  <si>
    <t>GDDR6_W2_C0_SD_DBI_N_1</t>
  </si>
  <si>
    <t>V10</t>
  </si>
  <si>
    <t>GDDR6_W2_C0_SD_DQ_0</t>
  </si>
  <si>
    <t>AH3</t>
  </si>
  <si>
    <t>GDDR6_W2_C0_SD_DQ_1</t>
  </si>
  <si>
    <t>AE6</t>
  </si>
  <si>
    <t>GDDR6_W2_C0_SD_DQ_10</t>
  </si>
  <si>
    <t>AA9</t>
  </si>
  <si>
    <t>GDDR6_W2_C0_SD_DQ_11</t>
  </si>
  <si>
    <t>W9</t>
  </si>
  <si>
    <t>GDDR6_W2_C0_SD_DQ_12</t>
  </si>
  <si>
    <t>AA11</t>
  </si>
  <si>
    <t>GDDR6_W2_C0_SD_DQ_13</t>
  </si>
  <si>
    <t>Y10</t>
  </si>
  <si>
    <t>GDDR6_W2_C0_SD_DQ_14</t>
  </si>
  <si>
    <t>W13</t>
  </si>
  <si>
    <t>GDDR6_W2_C0_SD_DQ_15</t>
  </si>
  <si>
    <t>Y8</t>
  </si>
  <si>
    <t>GDDR6_W2_C0_SD_DQ_2</t>
  </si>
  <si>
    <t>AE2</t>
  </si>
  <si>
    <t>GDDR6_W2_C0_SD_DQ_3</t>
  </si>
  <si>
    <t>AF5</t>
  </si>
  <si>
    <t>GDDR6_W2_C0_SD_DQ_4</t>
  </si>
  <si>
    <t>AG6</t>
  </si>
  <si>
    <t>GDDR6_W2_C0_SD_DQ_5</t>
  </si>
  <si>
    <t>AE4</t>
  </si>
  <si>
    <t>GDDR6_W2_C0_SD_DQ_6</t>
  </si>
  <si>
    <t>AH5</t>
  </si>
  <si>
    <t>GDDR6_W2_C0_SD_DQ_7</t>
  </si>
  <si>
    <t>AD3</t>
  </si>
  <si>
    <t>GDDR6_W2_C0_SD_DQ_8</t>
  </si>
  <si>
    <t>W11</t>
  </si>
  <si>
    <t>GDDR6_W2_C0_SD_DQ_9</t>
  </si>
  <si>
    <t>V8</t>
  </si>
  <si>
    <t>GDDR6_W2_C0_SD_EDC_0</t>
  </si>
  <si>
    <t>AG4</t>
  </si>
  <si>
    <t>GDDR6_W2_C0_SD_EDC_1</t>
  </si>
  <si>
    <t>V12</t>
  </si>
  <si>
    <t>GDDR6_W2_C0_SD_WCK_N_0</t>
  </si>
  <si>
    <t>AG1</t>
  </si>
  <si>
    <t>GDDR6_W2_C0_SD_WCK_N_1</t>
  </si>
  <si>
    <t>AA13</t>
  </si>
  <si>
    <t>GDDR6_W2_C0_SD_WCK_P_0</t>
  </si>
  <si>
    <t>AF1</t>
  </si>
  <si>
    <t>GDDR6_W2_C0_SD_WCK_P_1</t>
  </si>
  <si>
    <t>Y13</t>
  </si>
  <si>
    <t>GDDR6_W2_C1_SD_CABI_N</t>
  </si>
  <si>
    <t>AC13</t>
  </si>
  <si>
    <t>GDDR6_W2_C1_SD_CA_0</t>
  </si>
  <si>
    <t>AD10</t>
  </si>
  <si>
    <t>GDDR6_W2_C1_SD_CA_1</t>
  </si>
  <si>
    <t>AB8</t>
  </si>
  <si>
    <t>GDDR6_W2_C1_SD_CA_2</t>
  </si>
  <si>
    <t>AD12</t>
  </si>
  <si>
    <t>GDDR6_W2_C1_SD_CA_3</t>
  </si>
  <si>
    <t>AA10</t>
  </si>
  <si>
    <t>GDDR6_W2_C1_SD_CA_4</t>
  </si>
  <si>
    <t>AC12</t>
  </si>
  <si>
    <t>GDDR6_W2_C1_SD_CA_5</t>
  </si>
  <si>
    <t>AC9</t>
  </si>
  <si>
    <t>GDDR6_W2_C1_SD_CA_6</t>
  </si>
  <si>
    <t>AA8</t>
  </si>
  <si>
    <t>GDDR6_W2_C1_SD_CA_7</t>
  </si>
  <si>
    <t>AB11</t>
  </si>
  <si>
    <t>GDDR6_W2_C1_SD_CA_8</t>
  </si>
  <si>
    <t>AC11</t>
  </si>
  <si>
    <t>GDDR6_W2_C1_SD_CA_9</t>
  </si>
  <si>
    <t>AD11</t>
  </si>
  <si>
    <t>GDDR6_W2_C1_SD_CKE_N</t>
  </si>
  <si>
    <t>AB12</t>
  </si>
  <si>
    <t>GDDR6_W2_C1_SD_DBI_N_0</t>
  </si>
  <si>
    <t>AG8</t>
  </si>
  <si>
    <t>GDDR6_W2_C1_SD_DBI_N_1</t>
  </si>
  <si>
    <t>W3</t>
  </si>
  <si>
    <t>GDDR6_W2_C1_SD_DQ_0</t>
  </si>
  <si>
    <t>AG12</t>
  </si>
  <si>
    <t>GDDR6_W2_C1_SD_DQ_1</t>
  </si>
  <si>
    <t>AH13</t>
  </si>
  <si>
    <t>GDDR6_W2_C1_SD_DQ_10</t>
  </si>
  <si>
    <t>AA5</t>
  </si>
  <si>
    <t>GDDR6_W2_C1_SD_DQ_11</t>
  </si>
  <si>
    <t>W7</t>
  </si>
  <si>
    <t>GDDR6_W2_C1_SD_DQ_12</t>
  </si>
  <si>
    <t>AA3</t>
  </si>
  <si>
    <t>GDDR6_W2_C1_SD_DQ_13</t>
  </si>
  <si>
    <t>V4</t>
  </si>
  <si>
    <t>GDDR6_W2_C1_SD_DQ_14</t>
  </si>
  <si>
    <t>V2</t>
  </si>
  <si>
    <t>GDDR6_W2_C1_SD_DQ_15</t>
  </si>
  <si>
    <t>AB6</t>
  </si>
  <si>
    <t>GDDR6_W2_C1_SD_DQ_2</t>
  </si>
  <si>
    <t>AF7</t>
  </si>
  <si>
    <t>GDDR6_W2_C1_SD_DQ_3</t>
  </si>
  <si>
    <t>AE12</t>
  </si>
  <si>
    <t>GDDR6_W2_C1_SD_DQ_4</t>
  </si>
  <si>
    <t>AE10</t>
  </si>
  <si>
    <t>GDDR6_W2_C1_SD_DQ_5</t>
  </si>
  <si>
    <t>AH11</t>
  </si>
  <si>
    <t>GDDR6_W2_C1_SD_DQ_6</t>
  </si>
  <si>
    <t>AF9</t>
  </si>
  <si>
    <t>GDDR6_W2_C1_SD_DQ_7</t>
  </si>
  <si>
    <t>AE8</t>
  </si>
  <si>
    <t>GDDR6_W2_C1_SD_DQ_8</t>
  </si>
  <si>
    <t>W5</t>
  </si>
  <si>
    <t>GDDR6_W2_C1_SD_DQ_9</t>
  </si>
  <si>
    <t>V6</t>
  </si>
  <si>
    <t>GDDR6_W2_C1_SD_EDC_0</t>
  </si>
  <si>
    <t>AF11</t>
  </si>
  <si>
    <t>GDDR6_W2_C1_SD_EDC_1</t>
  </si>
  <si>
    <t>Y6</t>
  </si>
  <si>
    <t>GDDR6_W2_C1_SD_WCK_N_0</t>
  </si>
  <si>
    <t>AE13</t>
  </si>
  <si>
    <t>GDDR6_W2_C1_SD_WCK_N_1</t>
  </si>
  <si>
    <t>Y1</t>
  </si>
  <si>
    <t>GDDR6_W2_C1_SD_WCK_P_0</t>
  </si>
  <si>
    <t>AF13</t>
  </si>
  <si>
    <t>GDDR6_W2_C1_SD_WCK_P_1</t>
  </si>
  <si>
    <t>W1</t>
  </si>
  <si>
    <t>GDDR6_W2_RREF</t>
  </si>
  <si>
    <t>V1</t>
  </si>
  <si>
    <t>GDDR6_W2_SD_CLK_N</t>
  </si>
  <si>
    <t>AB2</t>
  </si>
  <si>
    <t>GDDR6_W2_SD_CLK_P</t>
  </si>
  <si>
    <t>AB1</t>
  </si>
  <si>
    <t>GDDR6_W2_SD_RESET_N</t>
  </si>
  <si>
    <t>AG3</t>
  </si>
  <si>
    <t>GDDR6_W3_C0_SD_CABI_N</t>
  </si>
  <si>
    <t>M2</t>
  </si>
  <si>
    <t>GDDR6_W3</t>
  </si>
  <si>
    <t>GDDR6_W3_C0_SD_CA_0</t>
  </si>
  <si>
    <t>N6</t>
  </si>
  <si>
    <t>GDDR6_W3_C0_SD_CA_1</t>
  </si>
  <si>
    <t>L4</t>
  </si>
  <si>
    <t>GDDR6_W3_C0_SD_CA_2</t>
  </si>
  <si>
    <t>M3</t>
  </si>
  <si>
    <t>GDDR6_W3_C0_SD_CA_3</t>
  </si>
  <si>
    <t>M6</t>
  </si>
  <si>
    <t>GDDR6_W3_C0_SD_CA_4</t>
  </si>
  <si>
    <t>M1</t>
  </si>
  <si>
    <t>GDDR6_W3_C0_SD_CA_5</t>
  </si>
  <si>
    <t>M4</t>
  </si>
  <si>
    <t>GDDR6_W3_C0_SD_CA_6</t>
  </si>
  <si>
    <t>N8</t>
  </si>
  <si>
    <t>GDDR6_W3_C0_SD_CA_7</t>
  </si>
  <si>
    <t>M5</t>
  </si>
  <si>
    <t>GDDR6_W3_C0_SD_CA_8</t>
  </si>
  <si>
    <t>N4</t>
  </si>
  <si>
    <t>GDDR6_W3_C0_SD_CA_9</t>
  </si>
  <si>
    <t>N5</t>
  </si>
  <si>
    <t>GDDR6_W3_C0_SD_CKE_N</t>
  </si>
  <si>
    <t>N9</t>
  </si>
  <si>
    <t>GDDR6_W3_C0_SD_DBI_N_0</t>
  </si>
  <si>
    <t>N1</t>
  </si>
  <si>
    <t>GDDR6_W3_C0_SD_DBI_N_1</t>
  </si>
  <si>
    <t>G10</t>
  </si>
  <si>
    <t>GDDR6_W3_C0_SD_DQ_0</t>
  </si>
  <si>
    <t>U3</t>
  </si>
  <si>
    <t>GDDR6_W3_C0_SD_DQ_1</t>
  </si>
  <si>
    <t>P6</t>
  </si>
  <si>
    <t>GDDR6_W3_C0_SD_DQ_10</t>
  </si>
  <si>
    <t>K9</t>
  </si>
  <si>
    <t>GDDR6_W3_C0_SD_DQ_11</t>
  </si>
  <si>
    <t>H9</t>
  </si>
  <si>
    <t>GDDR6_W3_C0_SD_DQ_12</t>
  </si>
  <si>
    <t>K11</t>
  </si>
  <si>
    <t>GDDR6_W3_C0_SD_DQ_13</t>
  </si>
  <si>
    <t>J10</t>
  </si>
  <si>
    <t>GDDR6_W3_C0_SD_DQ_14</t>
  </si>
  <si>
    <t>H13</t>
  </si>
  <si>
    <t>GDDR6_W3_C0_SD_DQ_15</t>
  </si>
  <si>
    <t>J8</t>
  </si>
  <si>
    <t>GDDR6_W3_C0_SD_DQ_2</t>
  </si>
  <si>
    <t>P2</t>
  </si>
  <si>
    <t>GDDR6_W3_C0_SD_DQ_3</t>
  </si>
  <si>
    <t>R5</t>
  </si>
  <si>
    <t>GDDR6_W3_C0_SD_DQ_4</t>
  </si>
  <si>
    <t>T6</t>
  </si>
  <si>
    <t>GDDR6_W3_C0_SD_DQ_5</t>
  </si>
  <si>
    <t>P4</t>
  </si>
  <si>
    <t>GDDR6_W3_C0_SD_DQ_6</t>
  </si>
  <si>
    <t>U5</t>
  </si>
  <si>
    <t>GDDR6_W3_C0_SD_DQ_7</t>
  </si>
  <si>
    <t>N3</t>
  </si>
  <si>
    <t>GDDR6_W3_C0_SD_DQ_8</t>
  </si>
  <si>
    <t>H11</t>
  </si>
  <si>
    <t>GDDR6_W3_C0_SD_DQ_9</t>
  </si>
  <si>
    <t>G8</t>
  </si>
  <si>
    <t>GDDR6_W3_C0_SD_EDC_0</t>
  </si>
  <si>
    <t>T4</t>
  </si>
  <si>
    <t>GDDR6_W3_C0_SD_EDC_1</t>
  </si>
  <si>
    <t>G12</t>
  </si>
  <si>
    <t>GDDR6_W3_C0_SD_WCK_N_0</t>
  </si>
  <si>
    <t>T1</t>
  </si>
  <si>
    <t>GDDR6_W3_C0_SD_WCK_N_1</t>
  </si>
  <si>
    <t>K13</t>
  </si>
  <si>
    <t>GDDR6_W3_C0_SD_WCK_P_0</t>
  </si>
  <si>
    <t>R1</t>
  </si>
  <si>
    <t>GDDR6_W3_C0_SD_WCK_P_1</t>
  </si>
  <si>
    <t>J13</t>
  </si>
  <si>
    <t>GDDR6_W3_C1_SD_CABI_N</t>
  </si>
  <si>
    <t>M13</t>
  </si>
  <si>
    <t>GDDR6_W3_C1_SD_CA_0</t>
  </si>
  <si>
    <t>N10</t>
  </si>
  <si>
    <t>GDDR6_W3_C1_SD_CA_1</t>
  </si>
  <si>
    <t>L8</t>
  </si>
  <si>
    <t>GDDR6_W3_C1_SD_CA_2</t>
  </si>
  <si>
    <t>N12</t>
  </si>
  <si>
    <t>GDDR6_W3_C1_SD_CA_3</t>
  </si>
  <si>
    <t>K10</t>
  </si>
  <si>
    <t>GDDR6_W3_C1_SD_CA_4</t>
  </si>
  <si>
    <t>M12</t>
  </si>
  <si>
    <t>GDDR6_W3_C1_SD_CA_5</t>
  </si>
  <si>
    <t>M9</t>
  </si>
  <si>
    <t>GDDR6_W3_C1_SD_CA_6</t>
  </si>
  <si>
    <t>K8</t>
  </si>
  <si>
    <t>GDDR6_W3_C1_SD_CA_7</t>
  </si>
  <si>
    <t>L11</t>
  </si>
  <si>
    <t>GDDR6_W3_C1_SD_CA_8</t>
  </si>
  <si>
    <t>M11</t>
  </si>
  <si>
    <t>GDDR6_W3_C1_SD_CA_9</t>
  </si>
  <si>
    <t>N11</t>
  </si>
  <si>
    <t>GDDR6_W3_C1_SD_CKE_N</t>
  </si>
  <si>
    <t>L12</t>
  </si>
  <si>
    <t>GDDR6_W3_C1_SD_DBI_N_0</t>
  </si>
  <si>
    <t>T8</t>
  </si>
  <si>
    <t>GDDR6_W3_C1_SD_DBI_N_1</t>
  </si>
  <si>
    <t>H3</t>
  </si>
  <si>
    <t>GDDR6_W3_C1_SD_DQ_0</t>
  </si>
  <si>
    <t>T12</t>
  </si>
  <si>
    <t>GDDR6_W3_C1_SD_DQ_1</t>
  </si>
  <si>
    <t>U13</t>
  </si>
  <si>
    <t>GDDR6_W3_C1_SD_DQ_10</t>
  </si>
  <si>
    <t>K5</t>
  </si>
  <si>
    <t>GDDR6_W3_C1_SD_DQ_11</t>
  </si>
  <si>
    <t>H7</t>
  </si>
  <si>
    <t>GDDR6_W3_C1_SD_DQ_12</t>
  </si>
  <si>
    <t>K3</t>
  </si>
  <si>
    <t>GDDR6_W3_C1_SD_DQ_13</t>
  </si>
  <si>
    <t>G4</t>
  </si>
  <si>
    <t>GDDR6_W3_C1_SD_DQ_14</t>
  </si>
  <si>
    <t>G2</t>
  </si>
  <si>
    <t>GDDR6_W3_C1_SD_DQ_15</t>
  </si>
  <si>
    <t>L6</t>
  </si>
  <si>
    <t>GDDR6_W3_C1_SD_DQ_2</t>
  </si>
  <si>
    <t>R7</t>
  </si>
  <si>
    <t>GDDR6_W3_C1_SD_DQ_3</t>
  </si>
  <si>
    <t>P12</t>
  </si>
  <si>
    <t>GDDR6_W3_C1_SD_DQ_4</t>
  </si>
  <si>
    <t>P10</t>
  </si>
  <si>
    <t>GDDR6_W3_C1_SD_DQ_5</t>
  </si>
  <si>
    <t>U11</t>
  </si>
  <si>
    <t>GDDR6_W3_C1_SD_DQ_6</t>
  </si>
  <si>
    <t>R9</t>
  </si>
  <si>
    <t>GDDR6_W3_C1_SD_DQ_7</t>
  </si>
  <si>
    <t>P8</t>
  </si>
  <si>
    <t>GDDR6_W3_C1_SD_DQ_8</t>
  </si>
  <si>
    <t>H5</t>
  </si>
  <si>
    <t>GDDR6_W3_C1_SD_DQ_9</t>
  </si>
  <si>
    <t>G6</t>
  </si>
  <si>
    <t>GDDR6_W3_C1_SD_EDC_0</t>
  </si>
  <si>
    <t>R11</t>
  </si>
  <si>
    <t>GDDR6_W3_C1_SD_EDC_1</t>
  </si>
  <si>
    <t>J6</t>
  </si>
  <si>
    <t>GDDR6_W3_C1_SD_WCK_N_0</t>
  </si>
  <si>
    <t>P13</t>
  </si>
  <si>
    <t>GDDR6_W3_C1_SD_WCK_N_1</t>
  </si>
  <si>
    <t>J1</t>
  </si>
  <si>
    <t>GDDR6_W3_C1_SD_WCK_P_0</t>
  </si>
  <si>
    <t>R13</t>
  </si>
  <si>
    <t>GDDR6_W3_C1_SD_WCK_P_1</t>
  </si>
  <si>
    <t>H1</t>
  </si>
  <si>
    <t>GDDR6_W3_RREF</t>
  </si>
  <si>
    <t>G1</t>
  </si>
  <si>
    <t>GDDR6_W3_SD_CLK_N</t>
  </si>
  <si>
    <t>L2</t>
  </si>
  <si>
    <t>GDDR6_W3_SD_CLK_P</t>
  </si>
  <si>
    <t>L1</t>
  </si>
  <si>
    <t>GDDR6_W3_SD_RESET_N</t>
  </si>
  <si>
    <t>T3</t>
  </si>
  <si>
    <t>GDDR6_W_VDDA</t>
  </si>
  <si>
    <t>L15</t>
  </si>
  <si>
    <t>GDDR6_W</t>
  </si>
  <si>
    <t>N15</t>
  </si>
  <si>
    <t>R15</t>
  </si>
  <si>
    <t>U15</t>
  </si>
  <si>
    <t>W15</t>
  </si>
  <si>
    <t>AA15</t>
  </si>
  <si>
    <t>AC15</t>
  </si>
  <si>
    <t>AE15</t>
  </si>
  <si>
    <t>AG15</t>
  </si>
  <si>
    <t>AJ15</t>
  </si>
  <si>
    <t>AL15</t>
  </si>
  <si>
    <t>AN15</t>
  </si>
  <si>
    <t>AR15</t>
  </si>
  <si>
    <t>AU15</t>
  </si>
  <si>
    <t>AW15</t>
  </si>
  <si>
    <t>BA15</t>
  </si>
  <si>
    <t>BC15</t>
  </si>
  <si>
    <t>BE15</t>
  </si>
  <si>
    <t>BG15</t>
  </si>
  <si>
    <t>BJ15</t>
  </si>
  <si>
    <t>GDDR6_W_VDDIO</t>
  </si>
  <si>
    <t>G5</t>
  </si>
  <si>
    <t>G9</t>
  </si>
  <si>
    <t>G13</t>
  </si>
  <si>
    <t>H2</t>
  </si>
  <si>
    <t>H4</t>
  </si>
  <si>
    <t>J3</t>
  </si>
  <si>
    <t>J5</t>
  </si>
  <si>
    <t>J7</t>
  </si>
  <si>
    <t>J9</t>
  </si>
  <si>
    <t>J12</t>
  </si>
  <si>
    <t>K1</t>
  </si>
  <si>
    <t>K4</t>
  </si>
  <si>
    <t>L5</t>
  </si>
  <si>
    <t>L7</t>
  </si>
  <si>
    <t>L10</t>
  </si>
  <si>
    <t>L13</t>
  </si>
  <si>
    <t>M8</t>
  </si>
  <si>
    <t>N2</t>
  </si>
  <si>
    <t>N7</t>
  </si>
  <si>
    <t>N13</t>
  </si>
  <si>
    <t>R2</t>
  </si>
  <si>
    <t>R4</t>
  </si>
  <si>
    <t>R6</t>
  </si>
  <si>
    <t>R8</t>
  </si>
  <si>
    <t>R10</t>
  </si>
  <si>
    <t>R12</t>
  </si>
  <si>
    <t>T5</t>
  </si>
  <si>
    <t>T7</t>
  </si>
  <si>
    <t>T9</t>
  </si>
  <si>
    <t>T11</t>
  </si>
  <si>
    <t>V5</t>
  </si>
  <si>
    <t>V9</t>
  </si>
  <si>
    <t>V13</t>
  </si>
  <si>
    <t>W2</t>
  </si>
  <si>
    <t>W4</t>
  </si>
  <si>
    <t>Y3</t>
  </si>
  <si>
    <t>Y5</t>
  </si>
  <si>
    <t>Y7</t>
  </si>
  <si>
    <t>Y9</t>
  </si>
  <si>
    <t>Y12</t>
  </si>
  <si>
    <t>AA1</t>
  </si>
  <si>
    <t>AA4</t>
  </si>
  <si>
    <t>AB5</t>
  </si>
  <si>
    <t>AB7</t>
  </si>
  <si>
    <t>AB10</t>
  </si>
  <si>
    <t>AB13</t>
  </si>
  <si>
    <t>AC8</t>
  </si>
  <si>
    <t>AD2</t>
  </si>
  <si>
    <t>AD7</t>
  </si>
  <si>
    <t>AD13</t>
  </si>
  <si>
    <t>AF2</t>
  </si>
  <si>
    <t>AF4</t>
  </si>
  <si>
    <t>AF6</t>
  </si>
  <si>
    <t>AF8</t>
  </si>
  <si>
    <t>AF10</t>
  </si>
  <si>
    <t>AF12</t>
  </si>
  <si>
    <t>AG5</t>
  </si>
  <si>
    <t>AG7</t>
  </si>
  <si>
    <t>AG9</t>
  </si>
  <si>
    <t>AG11</t>
  </si>
  <si>
    <t>AJ5</t>
  </si>
  <si>
    <t>AJ9</t>
  </si>
  <si>
    <t>AJ13</t>
  </si>
  <si>
    <t>AK2</t>
  </si>
  <si>
    <t>AK4</t>
  </si>
  <si>
    <t>AL3</t>
  </si>
  <si>
    <t>AL5</t>
  </si>
  <si>
    <t>AL7</t>
  </si>
  <si>
    <t>AL9</t>
  </si>
  <si>
    <t>AL12</t>
  </si>
  <si>
    <t>AM1</t>
  </si>
  <si>
    <t>AM4</t>
  </si>
  <si>
    <t>AN5</t>
  </si>
  <si>
    <t>AN7</t>
  </si>
  <si>
    <t>AN10</t>
  </si>
  <si>
    <t>AN13</t>
  </si>
  <si>
    <t>AP8</t>
  </si>
  <si>
    <t>AR2</t>
  </si>
  <si>
    <t>AR7</t>
  </si>
  <si>
    <t>AR13</t>
  </si>
  <si>
    <t>AU2</t>
  </si>
  <si>
    <t>AU4</t>
  </si>
  <si>
    <t>AU6</t>
  </si>
  <si>
    <t>AU8</t>
  </si>
  <si>
    <t>AU10</t>
  </si>
  <si>
    <t>AU12</t>
  </si>
  <si>
    <t>AV5</t>
  </si>
  <si>
    <t>AV7</t>
  </si>
  <si>
    <t>AV9</t>
  </si>
  <si>
    <t>AV11</t>
  </si>
  <si>
    <t>AY5</t>
  </si>
  <si>
    <t>AY9</t>
  </si>
  <si>
    <t>AY13</t>
  </si>
  <si>
    <t>BA2</t>
  </si>
  <si>
    <t>BA4</t>
  </si>
  <si>
    <t>BB3</t>
  </si>
  <si>
    <t>BB5</t>
  </si>
  <si>
    <t>BB7</t>
  </si>
  <si>
    <t>BB9</t>
  </si>
  <si>
    <t>BB12</t>
  </si>
  <si>
    <t>BC1</t>
  </si>
  <si>
    <t>BC4</t>
  </si>
  <si>
    <t>BD5</t>
  </si>
  <si>
    <t>BD7</t>
  </si>
  <si>
    <t>BD10</t>
  </si>
  <si>
    <t>BD13</t>
  </si>
  <si>
    <t>BE8</t>
  </si>
  <si>
    <t>BF2</t>
  </si>
  <si>
    <t>BF7</t>
  </si>
  <si>
    <t>BF13</t>
  </si>
  <si>
    <t>BH2</t>
  </si>
  <si>
    <t>BH4</t>
  </si>
  <si>
    <t>BH6</t>
  </si>
  <si>
    <t>BH8</t>
  </si>
  <si>
    <t>BH10</t>
  </si>
  <si>
    <t>BH12</t>
  </si>
  <si>
    <t>BJ5</t>
  </si>
  <si>
    <t>BJ7</t>
  </si>
  <si>
    <t>BJ9</t>
  </si>
  <si>
    <t>BJ11</t>
  </si>
  <si>
    <t>GDDR6_W_VDDP</t>
  </si>
  <si>
    <t>T14</t>
  </si>
  <si>
    <t>AH14</t>
  </si>
  <si>
    <t>AV14</t>
  </si>
  <si>
    <t>BK14</t>
  </si>
  <si>
    <t>GDDR6_W_VDDR</t>
  </si>
  <si>
    <t>H14</t>
  </si>
  <si>
    <t>K14</t>
  </si>
  <si>
    <t>M14</t>
  </si>
  <si>
    <t>P14</t>
  </si>
  <si>
    <t>V14</t>
  </si>
  <si>
    <t>Y14</t>
  </si>
  <si>
    <t>AB14</t>
  </si>
  <si>
    <t>AD14</t>
  </si>
  <si>
    <t>AF14</t>
  </si>
  <si>
    <t>AK14</t>
  </si>
  <si>
    <t>AM14</t>
  </si>
  <si>
    <t>AP14</t>
  </si>
  <si>
    <t>AT14</t>
  </si>
  <si>
    <t>AY14</t>
  </si>
  <si>
    <t>BB14</t>
  </si>
  <si>
    <t>BD14</t>
  </si>
  <si>
    <t>BF14</t>
  </si>
  <si>
    <t>BH14</t>
  </si>
  <si>
    <t>GPIO_N0_BYTE0_BIT_0</t>
  </si>
  <si>
    <t>W17</t>
  </si>
  <si>
    <t>DATA</t>
  </si>
  <si>
    <t>GPIO_N0_BYTE0_BIT_1</t>
  </si>
  <si>
    <t>W16</t>
  </si>
  <si>
    <t>GPIO_N0_BYTE0_BIT_10</t>
  </si>
  <si>
    <t>AE16</t>
  </si>
  <si>
    <t>GPIO_N0_BYTE0_BIT_11</t>
  </si>
  <si>
    <t>AE17</t>
  </si>
  <si>
    <t>GPIO_N0_BYTE0_BIT_2</t>
  </si>
  <si>
    <t>Y17</t>
  </si>
  <si>
    <t>GPIO_N0_BYTE0_BIT_3</t>
  </si>
  <si>
    <t>Y16</t>
  </si>
  <si>
    <t>GPIO_N0_BYTE0_BIT_4</t>
  </si>
  <si>
    <t>AA17</t>
  </si>
  <si>
    <t>GPIO_N0_BYTE0_BIT_5</t>
  </si>
  <si>
    <t>AA16</t>
  </si>
  <si>
    <t>GPIO_N0_BYTE0_BIT_6</t>
  </si>
  <si>
    <t>AB17</t>
  </si>
  <si>
    <t>GPIO_N0_BYTE0_BIT_7</t>
  </si>
  <si>
    <t>AC16</t>
  </si>
  <si>
    <t>GPIO_N0_BYTE0_BIT_8</t>
  </si>
  <si>
    <t>AD16</t>
  </si>
  <si>
    <t>GPIO_N0_BYTE0_BIT_9</t>
  </si>
  <si>
    <t>AD17</t>
  </si>
  <si>
    <t>GPIO_N0_BYTE0_VREF</t>
  </si>
  <si>
    <t>AC17</t>
  </si>
  <si>
    <t>GPIO_N0_BYTE1_BIT_0</t>
  </si>
  <si>
    <t>AF16</t>
  </si>
  <si>
    <t>GPIO_N0_BYTE1_BIT_1</t>
  </si>
  <si>
    <t>AG17</t>
  </si>
  <si>
    <t>GPIO_N0_BYTE1_BIT_10</t>
  </si>
  <si>
    <t>AN16</t>
  </si>
  <si>
    <t>GPIO_N0_BYTE1_BIT_11</t>
  </si>
  <si>
    <t>AR16</t>
  </si>
  <si>
    <t>GPIO_N0_BYTE1_BIT_2</t>
  </si>
  <si>
    <t>AG16</t>
  </si>
  <si>
    <t>GPIO_N0_BYTE1_BIT_3</t>
  </si>
  <si>
    <t>AH17</t>
  </si>
  <si>
    <t>GPIO_N0_BYTE1_BIT_4</t>
  </si>
  <si>
    <t>AH16</t>
  </si>
  <si>
    <t>GPIO_N0_BYTE1_BIT_5</t>
  </si>
  <si>
    <t>AJ17</t>
  </si>
  <si>
    <t>GPIO_N0_BYTE1_BIT_6</t>
  </si>
  <si>
    <t>AJ16</t>
  </si>
  <si>
    <t>GPIO_N0_BYTE1_BIT_7</t>
  </si>
  <si>
    <t>AK17</t>
  </si>
  <si>
    <t>GPIO_N0_BYTE1_BIT_8</t>
  </si>
  <si>
    <t>AL16</t>
  </si>
  <si>
    <t>GPIO_N0_BYTE1_BIT_9</t>
  </si>
  <si>
    <t>AM16</t>
  </si>
  <si>
    <t>GPIO_N0_BYTE1_VREF</t>
  </si>
  <si>
    <t>AM17</t>
  </si>
  <si>
    <t>GPIO_N0_BYTE2_BIT_0</t>
  </si>
  <si>
    <t>AP17</t>
  </si>
  <si>
    <t>GPIO_N0_BYTE2_BIT_1</t>
  </si>
  <si>
    <t>AR17</t>
  </si>
  <si>
    <t>GPIO_N0_BYTE2_BIT_2</t>
  </si>
  <si>
    <t>AT17</t>
  </si>
  <si>
    <t>GPIO_N0_BYTE2_BIT_3</t>
  </si>
  <si>
    <t>AV18</t>
  </si>
  <si>
    <t>GPIO_N0_BYTE2_BIT_4</t>
  </si>
  <si>
    <t>AV19</t>
  </si>
  <si>
    <t>GPIO_N0_BYTE2_BIT_5</t>
  </si>
  <si>
    <t>AU19</t>
  </si>
  <si>
    <t>GPIO_N0_BYTE2_BIT_6</t>
  </si>
  <si>
    <t>AR19</t>
  </si>
  <si>
    <t>GPIO_N0_BYTE2_BIT_7</t>
  </si>
  <si>
    <t>AT20</t>
  </si>
  <si>
    <t>GPIO_N0_BYTE2_VREF</t>
  </si>
  <si>
    <t>AT19</t>
  </si>
  <si>
    <t>GPIO_N0_VDDIO</t>
  </si>
  <si>
    <t>AB16</t>
  </si>
  <si>
    <t>AF17</t>
  </si>
  <si>
    <t>AK16</t>
  </si>
  <si>
    <t>AP16</t>
  </si>
  <si>
    <t>AU18</t>
  </si>
  <si>
    <t>GPIO_N0_ZCAL</t>
  </si>
  <si>
    <t>AN17</t>
  </si>
  <si>
    <t>GPIO_S0_BYTE0_BIT_0</t>
  </si>
  <si>
    <t>BL2</t>
  </si>
  <si>
    <t>GPIO_S0_BYTE0_BIT_1</t>
  </si>
  <si>
    <t>BL3</t>
  </si>
  <si>
    <t>GPIO_S0_BYTE0_BIT_10</t>
  </si>
  <si>
    <t>BL14</t>
  </si>
  <si>
    <t>GPIO_S0_BYTE0_BIT_11</t>
  </si>
  <si>
    <t>BL15</t>
  </si>
  <si>
    <t>GPIO_S0_BYTE0_BIT_2</t>
  </si>
  <si>
    <t>BL4</t>
  </si>
  <si>
    <t>GPIO_S0_BYTE0_BIT_3</t>
  </si>
  <si>
    <t>BL5</t>
  </si>
  <si>
    <t>GPIO_S0_BYTE0_BIT_4</t>
  </si>
  <si>
    <t>BK9</t>
  </si>
  <si>
    <t>GPIO_S0_BYTE0_BIT_5</t>
  </si>
  <si>
    <t>BL8</t>
  </si>
  <si>
    <t>GPIO_S0_BYTE0_BIT_6</t>
  </si>
  <si>
    <t>BL9</t>
  </si>
  <si>
    <t>GPIO_S0_BYTE0_BIT_7</t>
  </si>
  <si>
    <t>BL11</t>
  </si>
  <si>
    <t>GPIO_S0_BYTE0_BIT_8</t>
  </si>
  <si>
    <t>BL12</t>
  </si>
  <si>
    <t>GPIO_S0_BYTE0_BIT_9</t>
  </si>
  <si>
    <t>BL13</t>
  </si>
  <si>
    <t>GPIO_S0_BYTE0_VREF</t>
  </si>
  <si>
    <t>BK7</t>
  </si>
  <si>
    <t>GPIO_S0_BYTE1_BIT_0</t>
  </si>
  <si>
    <t>BL39</t>
  </si>
  <si>
    <t>GPIO_S0_BYTE1_BIT_1</t>
  </si>
  <si>
    <t>BL40</t>
  </si>
  <si>
    <t>GPIO_S0_BYTE1_BIT_10</t>
  </si>
  <si>
    <t>BL49</t>
  </si>
  <si>
    <t>GPIO_S0_BYTE1_BIT_11</t>
  </si>
  <si>
    <t>BL50</t>
  </si>
  <si>
    <t>GPIO_S0_BYTE1_BIT_2</t>
  </si>
  <si>
    <t>BL41</t>
  </si>
  <si>
    <t>GPIO_S0_BYTE1_BIT_3</t>
  </si>
  <si>
    <t>BL42</t>
  </si>
  <si>
    <t>GPIO_S0_BYTE1_BIT_4</t>
  </si>
  <si>
    <t>BK42</t>
  </si>
  <si>
    <t>GPIO_S0_BYTE1_BIT_5</t>
  </si>
  <si>
    <t>BL43</t>
  </si>
  <si>
    <t>GPIO_S0_BYTE1_BIT_6</t>
  </si>
  <si>
    <t>BK44</t>
  </si>
  <si>
    <t>GPIO_S0_BYTE1_BIT_7</t>
  </si>
  <si>
    <t>BL45</t>
  </si>
  <si>
    <t>GPIO_S0_BYTE1_BIT_8</t>
  </si>
  <si>
    <t>BL46</t>
  </si>
  <si>
    <t>GPIO_S0_BYTE1_BIT_9</t>
  </si>
  <si>
    <t>BL47</t>
  </si>
  <si>
    <t>GPIO_S0_BYTE1_VREF</t>
  </si>
  <si>
    <t>BK40</t>
  </si>
  <si>
    <t>GPIO_S0_BYTE2_BIT_0</t>
  </si>
  <si>
    <t>AU20</t>
  </si>
  <si>
    <t>GPIO_S0_BYTE2_BIT_1</t>
  </si>
  <si>
    <t>AW22</t>
  </si>
  <si>
    <t>GPIO_S0_BYTE2_BIT_2</t>
  </si>
  <si>
    <t>AV22</t>
  </si>
  <si>
    <t>GPIO_S0_BYTE2_BIT_3</t>
  </si>
  <si>
    <t>AU22</t>
  </si>
  <si>
    <t>GPIO_S0_BYTE2_BIT_4</t>
  </si>
  <si>
    <t>AT22</t>
  </si>
  <si>
    <t>GPIO_S0_BYTE2_BIT_5</t>
  </si>
  <si>
    <t>AY23</t>
  </si>
  <si>
    <t>GPIO_S0_BYTE2_BIT_6</t>
  </si>
  <si>
    <t>AW23</t>
  </si>
  <si>
    <t>GPIO_S0_BYTE2_BIT_7</t>
  </si>
  <si>
    <t>AR23</t>
  </si>
  <si>
    <t>GPIO_S0_BYTE2_VREF</t>
  </si>
  <si>
    <t>BA23</t>
  </si>
  <si>
    <t>GPIO_S0_VDDIO</t>
  </si>
  <si>
    <t>AR21</t>
  </si>
  <si>
    <t>AT23</t>
  </si>
  <si>
    <t>AU21</t>
  </si>
  <si>
    <t>AV23</t>
  </si>
  <si>
    <t>AY22</t>
  </si>
  <si>
    <t>GPIO_S0_ZCAL</t>
  </si>
  <si>
    <t>BL7</t>
  </si>
  <si>
    <t>JTAG_TCK</t>
  </si>
  <si>
    <t>AR27</t>
  </si>
  <si>
    <t>JTAG</t>
  </si>
  <si>
    <t>JTAG_TDI</t>
  </si>
  <si>
    <t>AW25</t>
  </si>
  <si>
    <t>JTAG_TDO</t>
  </si>
  <si>
    <t>AU27</t>
  </si>
  <si>
    <t>JTAG_TMS</t>
  </si>
  <si>
    <t>AP26</t>
  </si>
  <si>
    <t>JTAG_TRSTN</t>
  </si>
  <si>
    <t>AV26</t>
  </si>
  <si>
    <t>SRDS_N03_ATEST</t>
  </si>
  <si>
    <t>M16</t>
  </si>
  <si>
    <t>PCIe_x16_N</t>
  </si>
  <si>
    <t>SRDS_N0_REFCLK_N</t>
  </si>
  <si>
    <t>J16</t>
  </si>
  <si>
    <t>SRDS_N0_REFCLK_P</t>
  </si>
  <si>
    <t>J15</t>
  </si>
  <si>
    <t>SRDS_N0_RX_N0</t>
  </si>
  <si>
    <t>D2</t>
  </si>
  <si>
    <t>SRDS_N0_RX_N1</t>
  </si>
  <si>
    <t>D4</t>
  </si>
  <si>
    <t>SRDS_N0_RX_N2</t>
  </si>
  <si>
    <t>D6</t>
  </si>
  <si>
    <t>SRDS_N0_RX_N3</t>
  </si>
  <si>
    <t>D8</t>
  </si>
  <si>
    <t>SRDS_N0_RX_P0</t>
  </si>
  <si>
    <t>E2</t>
  </si>
  <si>
    <t>SRDS_N0_RX_P1</t>
  </si>
  <si>
    <t>E4</t>
  </si>
  <si>
    <t>SRDS_N0_RX_P2</t>
  </si>
  <si>
    <t>E6</t>
  </si>
  <si>
    <t>SRDS_N0_RX_P3</t>
  </si>
  <si>
    <t>E8</t>
  </si>
  <si>
    <t>SRDS_N0_TX_N0</t>
  </si>
  <si>
    <t>A2</t>
  </si>
  <si>
    <t>SRDS_N0_TX_N1</t>
  </si>
  <si>
    <t>A4</t>
  </si>
  <si>
    <t>SRDS_N0_TX_N2</t>
  </si>
  <si>
    <t>A6</t>
  </si>
  <si>
    <t>SRDS_N0_TX_N3</t>
  </si>
  <si>
    <t>A8</t>
  </si>
  <si>
    <t>SRDS_N0_TX_P0</t>
  </si>
  <si>
    <t>B2</t>
  </si>
  <si>
    <t>SRDS_N0_TX_P1</t>
  </si>
  <si>
    <t>B4</t>
  </si>
  <si>
    <t>SRDS_N0_TX_P2</t>
  </si>
  <si>
    <t>B6</t>
  </si>
  <si>
    <t>SRDS_N0_TX_P3</t>
  </si>
  <si>
    <t>B8</t>
  </si>
  <si>
    <t>SRDS_N1_REFCLK_N</t>
  </si>
  <si>
    <t>G16</t>
  </si>
  <si>
    <t>SRDS_N1_REFCLK_P</t>
  </si>
  <si>
    <t>G15</t>
  </si>
  <si>
    <t>SRDS_N1_RX_N0</t>
  </si>
  <si>
    <t>D10</t>
  </si>
  <si>
    <t>SRDS_N1_RX_N1</t>
  </si>
  <si>
    <t>D12</t>
  </si>
  <si>
    <t>SRDS_N1_RX_N2</t>
  </si>
  <si>
    <t>D14</t>
  </si>
  <si>
    <t>SRDS_N1_RX_N3</t>
  </si>
  <si>
    <t>D16</t>
  </si>
  <si>
    <t>SRDS_N1_RX_P0</t>
  </si>
  <si>
    <t>E10</t>
  </si>
  <si>
    <t>SRDS_N1_RX_P1</t>
  </si>
  <si>
    <t>E12</t>
  </si>
  <si>
    <t>SRDS_N1_RX_P2</t>
  </si>
  <si>
    <t>E14</t>
  </si>
  <si>
    <t>SRDS_N1_RX_P3</t>
  </si>
  <si>
    <t>E16</t>
  </si>
  <si>
    <t>SRDS_N1_TX_N0</t>
  </si>
  <si>
    <t>A10</t>
  </si>
  <si>
    <t>SRDS_N1_TX_N1</t>
  </si>
  <si>
    <t>A12</t>
  </si>
  <si>
    <t>SRDS_N1_TX_N2</t>
  </si>
  <si>
    <t>A14</t>
  </si>
  <si>
    <t>SRDS_N1_TX_N3</t>
  </si>
  <si>
    <t>A16</t>
  </si>
  <si>
    <t>SRDS_N1_TX_P0</t>
  </si>
  <si>
    <t>B10</t>
  </si>
  <si>
    <t>SRDS_N1_TX_P1</t>
  </si>
  <si>
    <t>B12</t>
  </si>
  <si>
    <t>SRDS_N1_TX_P2</t>
  </si>
  <si>
    <t>B14</t>
  </si>
  <si>
    <t>SRDS_N1_TX_P3</t>
  </si>
  <si>
    <t>B16</t>
  </si>
  <si>
    <t>SRDS_N2_REFCLK_N</t>
  </si>
  <si>
    <t>A26</t>
  </si>
  <si>
    <t>SRDS_N2_REFCLK_P</t>
  </si>
  <si>
    <t>B26</t>
  </si>
  <si>
    <t>SRDS_N2_RX_N0</t>
  </si>
  <si>
    <t>G18</t>
  </si>
  <si>
    <t>SRDS_N2_RX_N1</t>
  </si>
  <si>
    <t>K18</t>
  </si>
  <si>
    <t>SRDS_N2_RX_N2</t>
  </si>
  <si>
    <t>G20</t>
  </si>
  <si>
    <t>SRDS_N2_RX_N3</t>
  </si>
  <si>
    <t>K20</t>
  </si>
  <si>
    <t>SRDS_N2_RX_P0</t>
  </si>
  <si>
    <t>H18</t>
  </si>
  <si>
    <t>SRDS_N2_RX_P1</t>
  </si>
  <si>
    <t>L18</t>
  </si>
  <si>
    <t>SRDS_N2_RX_P2</t>
  </si>
  <si>
    <t>H20</t>
  </si>
  <si>
    <t>SRDS_N2_RX_P3</t>
  </si>
  <si>
    <t>L20</t>
  </si>
  <si>
    <t>SRDS_N2_TX_N0</t>
  </si>
  <si>
    <t>A18</t>
  </si>
  <si>
    <t>SRDS_N2_TX_N1</t>
  </si>
  <si>
    <t>D18</t>
  </si>
  <si>
    <t>SRDS_N2_TX_N2</t>
  </si>
  <si>
    <t>A20</t>
  </si>
  <si>
    <t>SRDS_N2_TX_N3</t>
  </si>
  <si>
    <t>D20</t>
  </si>
  <si>
    <t>SRDS_N2_TX_P0</t>
  </si>
  <si>
    <t>B18</t>
  </si>
  <si>
    <t>SRDS_N2_TX_P1</t>
  </si>
  <si>
    <t>E18</t>
  </si>
  <si>
    <t>SRDS_N2_TX_P2</t>
  </si>
  <si>
    <t>B20</t>
  </si>
  <si>
    <t>SRDS_N2_TX_P3</t>
  </si>
  <si>
    <t>E20</t>
  </si>
  <si>
    <t>SRDS_N3_REFCLK_N</t>
  </si>
  <si>
    <t>D26</t>
  </si>
  <si>
    <t>SRDS_N3_REFCLK_P</t>
  </si>
  <si>
    <t>E26</t>
  </si>
  <si>
    <t>SRDS_N3_RX_N0</t>
  </si>
  <si>
    <t>G22</t>
  </si>
  <si>
    <t>SRDS_N3_RX_N1</t>
  </si>
  <si>
    <t>K22</t>
  </si>
  <si>
    <t>SRDS_N3_RX_N2</t>
  </si>
  <si>
    <t>G24</t>
  </si>
  <si>
    <t>SRDS_N3_RX_N3</t>
  </si>
  <si>
    <t>K24</t>
  </si>
  <si>
    <t>SRDS_N3_RX_P0</t>
  </si>
  <si>
    <t>H22</t>
  </si>
  <si>
    <t>SRDS_N3_RX_P1</t>
  </si>
  <si>
    <t>L22</t>
  </si>
  <si>
    <t>SRDS_N3_RX_P2</t>
  </si>
  <si>
    <t>H24</t>
  </si>
  <si>
    <t>SRDS_N3_RX_P3</t>
  </si>
  <si>
    <t>L24</t>
  </si>
  <si>
    <t>SRDS_N3_TX_N0</t>
  </si>
  <si>
    <t>A22</t>
  </si>
  <si>
    <t>SRDS_N3_TX_N1</t>
  </si>
  <si>
    <t>D22</t>
  </si>
  <si>
    <t>SRDS_N3_TX_N2</t>
  </si>
  <si>
    <t>A24</t>
  </si>
  <si>
    <t>SRDS_N3_TX_N3</t>
  </si>
  <si>
    <t>D24</t>
  </si>
  <si>
    <t>SRDS_N3_TX_P0</t>
  </si>
  <si>
    <t>B22</t>
  </si>
  <si>
    <t>SRDS_N3_TX_P1</t>
  </si>
  <si>
    <t>E22</t>
  </si>
  <si>
    <t>SRDS_N3_TX_P2</t>
  </si>
  <si>
    <t>B24</t>
  </si>
  <si>
    <t>SRDS_N3_TX_P3</t>
  </si>
  <si>
    <t>E24</t>
  </si>
  <si>
    <t>SRDS_N47_ATEST</t>
  </si>
  <si>
    <t>M36</t>
  </si>
  <si>
    <t>ETH_N</t>
  </si>
  <si>
    <t>SRDS_N4_REFCLK_N</t>
  </si>
  <si>
    <t>G26</t>
  </si>
  <si>
    <t>SRDS_N4_REFCLK_P</t>
  </si>
  <si>
    <t>H26</t>
  </si>
  <si>
    <t>SRDS_N4_RX_N0</t>
  </si>
  <si>
    <t>G28</t>
  </si>
  <si>
    <t>SRDS_N4_RX_N1</t>
  </si>
  <si>
    <t>K28</t>
  </si>
  <si>
    <t>SRDS_N4_RX_N2</t>
  </si>
  <si>
    <t>G30</t>
  </si>
  <si>
    <t>SRDS_N4_RX_N3</t>
  </si>
  <si>
    <t>K30</t>
  </si>
  <si>
    <t>SRDS_N4_RX_P0</t>
  </si>
  <si>
    <t>H28</t>
  </si>
  <si>
    <t>SRDS_N4_RX_P1</t>
  </si>
  <si>
    <t>L28</t>
  </si>
  <si>
    <t>SRDS_N4_RX_P2</t>
  </si>
  <si>
    <t>H30</t>
  </si>
  <si>
    <t>SRDS_N4_RX_P3</t>
  </si>
  <si>
    <t>L30</t>
  </si>
  <si>
    <t>SRDS_N4_TX_N0</t>
  </si>
  <si>
    <t>A28</t>
  </si>
  <si>
    <t>SRDS_N4_TX_N1</t>
  </si>
  <si>
    <t>D28</t>
  </si>
  <si>
    <t>SRDS_N4_TX_N2</t>
  </si>
  <si>
    <t>A30</t>
  </si>
  <si>
    <t>SRDS_N4_TX_N3</t>
  </si>
  <si>
    <t>D30</t>
  </si>
  <si>
    <t>SRDS_N4_TX_P0</t>
  </si>
  <si>
    <t>B28</t>
  </si>
  <si>
    <t>SRDS_N4_TX_P1</t>
  </si>
  <si>
    <t>E28</t>
  </si>
  <si>
    <t>SRDS_N4_TX_P2</t>
  </si>
  <si>
    <t>B30</t>
  </si>
  <si>
    <t>SRDS_N4_TX_P3</t>
  </si>
  <si>
    <t>E30</t>
  </si>
  <si>
    <t>SRDS_N5_REFCLK_N</t>
  </si>
  <si>
    <t>K26</t>
  </si>
  <si>
    <t>SRDS_N5_REFCLK_P</t>
  </si>
  <si>
    <t>L26</t>
  </si>
  <si>
    <t>SRDS_N5_RX_N0</t>
  </si>
  <si>
    <t>G32</t>
  </si>
  <si>
    <t>SRDS_N5_RX_N1</t>
  </si>
  <si>
    <t>K32</t>
  </si>
  <si>
    <t>SRDS_N5_RX_N2</t>
  </si>
  <si>
    <t>G34</t>
  </si>
  <si>
    <t>SRDS_N5_RX_N3</t>
  </si>
  <si>
    <t>K34</t>
  </si>
  <si>
    <t>SRDS_N5_RX_P0</t>
  </si>
  <si>
    <t>H32</t>
  </si>
  <si>
    <t>SRDS_N5_RX_P1</t>
  </si>
  <si>
    <t>L32</t>
  </si>
  <si>
    <t>SRDS_N5_RX_P2</t>
  </si>
  <si>
    <t>H34</t>
  </si>
  <si>
    <t>SRDS_N5_RX_P3</t>
  </si>
  <si>
    <t>L34</t>
  </si>
  <si>
    <t>SRDS_N5_TX_N0</t>
  </si>
  <si>
    <t>A32</t>
  </si>
  <si>
    <t>SRDS_N5_TX_N1</t>
  </si>
  <si>
    <t>D32</t>
  </si>
  <si>
    <t>SRDS_N5_TX_N2</t>
  </si>
  <si>
    <t>A34</t>
  </si>
  <si>
    <t>SRDS_N5_TX_N3</t>
  </si>
  <si>
    <t>D34</t>
  </si>
  <si>
    <t>SRDS_N5_TX_P0</t>
  </si>
  <si>
    <t>B32</t>
  </si>
  <si>
    <t>SRDS_N5_TX_P1</t>
  </si>
  <si>
    <t>E32</t>
  </si>
  <si>
    <t>SRDS_N5_TX_P2</t>
  </si>
  <si>
    <t>B34</t>
  </si>
  <si>
    <t>SRDS_N5_TX_P3</t>
  </si>
  <si>
    <t>E34</t>
  </si>
  <si>
    <t>SRDS_N6_REFCLK_N</t>
  </si>
  <si>
    <t>G36</t>
  </si>
  <si>
    <t>PCIe_x8_ETH_N</t>
  </si>
  <si>
    <t>SRDS_N6_REFCLK_P</t>
  </si>
  <si>
    <t>G37</t>
  </si>
  <si>
    <t>SRDS_N6_RX_N0</t>
  </si>
  <si>
    <t>D36</t>
  </si>
  <si>
    <t>SRDS_N6_RX_N1</t>
  </si>
  <si>
    <t>D38</t>
  </si>
  <si>
    <t>SRDS_N6_RX_N2</t>
  </si>
  <si>
    <t>D40</t>
  </si>
  <si>
    <t>SRDS_N6_RX_N3</t>
  </si>
  <si>
    <t>D42</t>
  </si>
  <si>
    <t>SRDS_N6_RX_P0</t>
  </si>
  <si>
    <t>E36</t>
  </si>
  <si>
    <t>SRDS_N6_RX_P1</t>
  </si>
  <si>
    <t>E38</t>
  </si>
  <si>
    <t>SRDS_N6_RX_P2</t>
  </si>
  <si>
    <t>E40</t>
  </si>
  <si>
    <t>SRDS_N6_RX_P3</t>
  </si>
  <si>
    <t>E42</t>
  </si>
  <si>
    <t>SRDS_N6_TX_N0</t>
  </si>
  <si>
    <t>A36</t>
  </si>
  <si>
    <t>SRDS_N6_TX_N1</t>
  </si>
  <si>
    <t>A38</t>
  </si>
  <si>
    <t>SRDS_N6_TX_N2</t>
  </si>
  <si>
    <t>A40</t>
  </si>
  <si>
    <t>SRDS_N6_TX_N3</t>
  </si>
  <si>
    <t>A42</t>
  </si>
  <si>
    <t>SRDS_N6_TX_P0</t>
  </si>
  <si>
    <t>B36</t>
  </si>
  <si>
    <t>SRDS_N6_TX_P1</t>
  </si>
  <si>
    <t>B38</t>
  </si>
  <si>
    <t>SRDS_N6_TX_P2</t>
  </si>
  <si>
    <t>B40</t>
  </si>
  <si>
    <t>SRDS_N6_TX_P3</t>
  </si>
  <si>
    <t>B42</t>
  </si>
  <si>
    <t>SRDS_N7_REFCLK_N</t>
  </si>
  <si>
    <t>J36</t>
  </si>
  <si>
    <t>SRDS_N7_REFCLK_P</t>
  </si>
  <si>
    <t>J37</t>
  </si>
  <si>
    <t>SRDS_N7_RX_N0</t>
  </si>
  <si>
    <t>D44</t>
  </si>
  <si>
    <t>SRDS_N7_RX_N1</t>
  </si>
  <si>
    <t>D46</t>
  </si>
  <si>
    <t>SRDS_N7_RX_N2</t>
  </si>
  <si>
    <t>D48</t>
  </si>
  <si>
    <t>SRDS_N7_RX_N3</t>
  </si>
  <si>
    <t>D50</t>
  </si>
  <si>
    <t>SRDS_N7_RX_P0</t>
  </si>
  <si>
    <t>E44</t>
  </si>
  <si>
    <t>SRDS_N7_RX_P1</t>
  </si>
  <si>
    <t>E46</t>
  </si>
  <si>
    <t>SRDS_N7_RX_P2</t>
  </si>
  <si>
    <t>E48</t>
  </si>
  <si>
    <t>SRDS_N7_RX_P3</t>
  </si>
  <si>
    <t>E50</t>
  </si>
  <si>
    <t>SRDS_N7_TX_N0</t>
  </si>
  <si>
    <t>A44</t>
  </si>
  <si>
    <t>SRDS_N7_TX_N1</t>
  </si>
  <si>
    <t>A46</t>
  </si>
  <si>
    <t>SRDS_N7_TX_N2</t>
  </si>
  <si>
    <t>A48</t>
  </si>
  <si>
    <t>SRDS_N7_TX_N3</t>
  </si>
  <si>
    <t>A50</t>
  </si>
  <si>
    <t>SRDS_N7_TX_P0</t>
  </si>
  <si>
    <t>B44</t>
  </si>
  <si>
    <t>SRDS_N7_TX_P1</t>
  </si>
  <si>
    <t>B46</t>
  </si>
  <si>
    <t>SRDS_N7_TX_P2</t>
  </si>
  <si>
    <t>B48</t>
  </si>
  <si>
    <t>SRDS_N7_TX_P3</t>
  </si>
  <si>
    <t>B50</t>
  </si>
  <si>
    <t>SRDS_N_PA_VDDH</t>
  </si>
  <si>
    <t>R34</t>
  </si>
  <si>
    <t>U20</t>
  </si>
  <si>
    <t>U22</t>
  </si>
  <si>
    <t>U24</t>
  </si>
  <si>
    <t>U26</t>
  </si>
  <si>
    <t>U28</t>
  </si>
  <si>
    <t>U30</t>
  </si>
  <si>
    <t>U32</t>
  </si>
  <si>
    <t>U34</t>
  </si>
  <si>
    <t>V21</t>
  </si>
  <si>
    <t>V23</t>
  </si>
  <si>
    <t>V25</t>
  </si>
  <si>
    <t>V27</t>
  </si>
  <si>
    <t>V29</t>
  </si>
  <si>
    <t>V31</t>
  </si>
  <si>
    <t>V33</t>
  </si>
  <si>
    <t>W20</t>
  </si>
  <si>
    <t>W22</t>
  </si>
  <si>
    <t>W24</t>
  </si>
  <si>
    <t>W26</t>
  </si>
  <si>
    <t>W28</t>
  </si>
  <si>
    <t>W30</t>
  </si>
  <si>
    <t>W32</t>
  </si>
  <si>
    <t>W34</t>
  </si>
  <si>
    <t>SRDS_N_PA_VDDL</t>
  </si>
  <si>
    <t>N18</t>
  </si>
  <si>
    <t>N19</t>
  </si>
  <si>
    <t>N20</t>
  </si>
  <si>
    <t>N22</t>
  </si>
  <si>
    <t>N23</t>
  </si>
  <si>
    <t>N24</t>
  </si>
  <si>
    <t>N26</t>
  </si>
  <si>
    <t>N28</t>
  </si>
  <si>
    <t>N29</t>
  </si>
  <si>
    <t>N30</t>
  </si>
  <si>
    <t>N32</t>
  </si>
  <si>
    <t>N33</t>
  </si>
  <si>
    <t>N34</t>
  </si>
  <si>
    <t>P19</t>
  </si>
  <si>
    <t>P21</t>
  </si>
  <si>
    <t>P23</t>
  </si>
  <si>
    <t>P25</t>
  </si>
  <si>
    <t>P27</t>
  </si>
  <si>
    <t>P29</t>
  </si>
  <si>
    <t>P31</t>
  </si>
  <si>
    <t>P33</t>
  </si>
  <si>
    <t>R18</t>
  </si>
  <si>
    <t>R20</t>
  </si>
  <si>
    <t>R22</t>
  </si>
  <si>
    <t>R24</t>
  </si>
  <si>
    <t>R26</t>
  </si>
  <si>
    <t>R28</t>
  </si>
  <si>
    <t>R30</t>
  </si>
  <si>
    <t>R32</t>
  </si>
  <si>
    <t>T19</t>
  </si>
  <si>
    <t>T21</t>
  </si>
  <si>
    <t>T23</t>
  </si>
  <si>
    <t>T25</t>
  </si>
  <si>
    <t>T27</t>
  </si>
  <si>
    <t>T29</t>
  </si>
  <si>
    <t>T31</t>
  </si>
  <si>
    <t>T33</t>
  </si>
  <si>
    <t>U18</t>
  </si>
  <si>
    <t>TS_AN_IO_0</t>
  </si>
  <si>
    <t>AV20</t>
  </si>
  <si>
    <t>TEMP</t>
  </si>
  <si>
    <t>TS_AN_IO_1</t>
  </si>
  <si>
    <t>AV21</t>
  </si>
  <si>
    <t>TS_VDDA</t>
  </si>
  <si>
    <t>AW21</t>
  </si>
  <si>
    <t>VCC</t>
  </si>
  <si>
    <t>Y19</t>
  </si>
  <si>
    <t>Y21</t>
  </si>
  <si>
    <t>Y23</t>
  </si>
  <si>
    <t>Y25</t>
  </si>
  <si>
    <t>Y27</t>
  </si>
  <si>
    <t>Y29</t>
  </si>
  <si>
    <t>Y31</t>
  </si>
  <si>
    <t>Y33</t>
  </si>
  <si>
    <t>AD35</t>
  </si>
  <si>
    <t>AF35</t>
  </si>
  <si>
    <t>AG18</t>
  </si>
  <si>
    <t>AH35</t>
  </si>
  <si>
    <t>AJ18</t>
  </si>
  <si>
    <t>AK35</t>
  </si>
  <si>
    <t>AL18</t>
  </si>
  <si>
    <t>AM35</t>
  </si>
  <si>
    <t>AN18</t>
  </si>
  <si>
    <t>AP19</t>
  </si>
  <si>
    <t>AP21</t>
  </si>
  <si>
    <t>AP23</t>
  </si>
  <si>
    <t>AP25</t>
  </si>
  <si>
    <t>AP27</t>
  </si>
  <si>
    <t>AP29</t>
  </si>
  <si>
    <t>AP31</t>
  </si>
  <si>
    <t>AP33</t>
  </si>
  <si>
    <t>AP35</t>
  </si>
  <si>
    <t>AR18</t>
  </si>
  <si>
    <t>AR20</t>
  </si>
  <si>
    <t>AR22</t>
  </si>
  <si>
    <t>AR24</t>
  </si>
  <si>
    <t>VSS</t>
  </si>
  <si>
    <t>A3</t>
  </si>
  <si>
    <t>A5</t>
  </si>
  <si>
    <t>A7</t>
  </si>
  <si>
    <t>A9</t>
  </si>
  <si>
    <t>A11</t>
  </si>
  <si>
    <t>A13</t>
  </si>
  <si>
    <t>A15</t>
  </si>
  <si>
    <t>A17</t>
  </si>
  <si>
    <t>A19</t>
  </si>
  <si>
    <t>A21</t>
  </si>
  <si>
    <t>A23</t>
  </si>
  <si>
    <t>A25</t>
  </si>
  <si>
    <t>A27</t>
  </si>
  <si>
    <t>A29</t>
  </si>
  <si>
    <t>A31</t>
  </si>
  <si>
    <t>A33</t>
  </si>
  <si>
    <t>A35</t>
  </si>
  <si>
    <t>A37</t>
  </si>
  <si>
    <t>A39</t>
  </si>
  <si>
    <t>A41</t>
  </si>
  <si>
    <t>A43</t>
  </si>
  <si>
    <t>A45</t>
  </si>
  <si>
    <t>A47</t>
  </si>
  <si>
    <t>A49</t>
  </si>
  <si>
    <t>B1</t>
  </si>
  <si>
    <t>B3</t>
  </si>
  <si>
    <t>B5</t>
  </si>
  <si>
    <t>B7</t>
  </si>
  <si>
    <t>B9</t>
  </si>
  <si>
    <t>B11</t>
  </si>
  <si>
    <t>B13</t>
  </si>
  <si>
    <t>B15</t>
  </si>
  <si>
    <t>B17</t>
  </si>
  <si>
    <t>B19</t>
  </si>
  <si>
    <t>B21</t>
  </si>
  <si>
    <t>B23</t>
  </si>
  <si>
    <t>B25</t>
  </si>
  <si>
    <t>B27</t>
  </si>
  <si>
    <t>B29</t>
  </si>
  <si>
    <t>B31</t>
  </si>
  <si>
    <t>B33</t>
  </si>
  <si>
    <t>B35</t>
  </si>
  <si>
    <t>B37</t>
  </si>
  <si>
    <t>B39</t>
  </si>
  <si>
    <t>B41</t>
  </si>
  <si>
    <t>B43</t>
  </si>
  <si>
    <t>B45</t>
  </si>
  <si>
    <t>B47</t>
  </si>
  <si>
    <t>B49</t>
  </si>
  <si>
    <t>B51</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</si>
  <si>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</si>
  <si>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</si>
  <si>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</si>
  <si>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</si>
  <si>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</si>
  <si>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</si>
  <si>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</si>
  <si>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</si>
  <si>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</si>
  <si>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</si>
  <si>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</si>
  <si>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</si>
  <si>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</si>
  <si>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</si>
  <si>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</si>
  <si>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</si>
  <si>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</si>
  <si>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</si>
  <si>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</si>
  <si>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</si>
  <si>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</si>
  <si>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</si>
  <si>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</si>
  <si>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</si>
  <si>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</si>
  <si>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</si>
  <si>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</si>
  <si>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</si>
  <si>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</si>
  <si>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</si>
  <si>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</si>
  <si>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</si>
  <si>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</si>
  <si>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</si>
  <si>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</si>
  <si>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</si>
  <si>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</si>
  <si>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</si>
  <si>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</si>
  <si>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</si>
  <si>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</si>
  <si>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</si>
  <si>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</si>
  <si>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</si>
  <si>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</si>
  <si>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</si>
  <si>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</si>
  <si>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</si>
  <si>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</si>
  <si>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</si>
  <si>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</si>
  <si>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D1</t>
  </si>
  <si>
    <t>D3</t>
  </si>
  <si>
    <t>D5</t>
  </si>
  <si>
    <t>D7</t>
  </si>
  <si>
    <t>D9</t>
  </si>
  <si>
    <t>D11</t>
  </si>
  <si>
    <t>D13</t>
  </si>
  <si>
    <t>D15</t>
  </si>
  <si>
    <t>D17</t>
  </si>
  <si>
    <t>D19</t>
  </si>
  <si>
    <t>D21</t>
  </si>
  <si>
    <t>D23</t>
  </si>
  <si>
    <t>D25</t>
  </si>
  <si>
    <t>D27</t>
  </si>
  <si>
    <t>D29</t>
  </si>
  <si>
    <t>D31</t>
  </si>
  <si>
    <t>D33</t>
  </si>
  <si>
    <t>D35</t>
  </si>
  <si>
    <t>D37</t>
  </si>
  <si>
    <t>D39</t>
  </si>
  <si>
    <t>D41</t>
  </si>
  <si>
    <t>D43</t>
  </si>
  <si>
    <t>D45</t>
  </si>
  <si>
    <t>D47</t>
  </si>
  <si>
    <t>D49</t>
  </si>
  <si>
    <t>D51</t>
  </si>
  <si>
    <t>E1</t>
  </si>
  <si>
    <t>E3</t>
  </si>
  <si>
    <t>E5</t>
  </si>
  <si>
    <t>E7</t>
  </si>
  <si>
    <t>E9</t>
  </si>
  <si>
    <t>E11</t>
  </si>
  <si>
    <t>E13</t>
  </si>
  <si>
    <t>E15</t>
  </si>
  <si>
    <t>E17</t>
  </si>
  <si>
    <t>E19</t>
  </si>
  <si>
    <t>E21</t>
  </si>
  <si>
    <t>E23</t>
  </si>
  <si>
    <t>E25</t>
  </si>
  <si>
    <t>E27</t>
  </si>
  <si>
    <t>E29</t>
  </si>
  <si>
    <t>E31</t>
  </si>
  <si>
    <t>E33</t>
  </si>
  <si>
    <t>E35</t>
  </si>
  <si>
    <t>E37</t>
  </si>
  <si>
    <t>E39</t>
  </si>
  <si>
    <t>E41</t>
  </si>
  <si>
    <t>E43</t>
  </si>
  <si>
    <t>E45</t>
  </si>
  <si>
    <t>E47</t>
  </si>
  <si>
    <t>E49</t>
  </si>
  <si>
    <t>E51</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</si>
  <si>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</si>
  <si>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</si>
  <si>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</si>
  <si>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</si>
  <si>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</si>
  <si>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</si>
  <si>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</si>
  <si>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</si>
  <si>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</si>
  <si>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</si>
  <si>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</si>
  <si>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</si>
  <si>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</si>
  <si>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</si>
  <si>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</si>
  <si>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</si>
  <si>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</si>
  <si>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</si>
  <si>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</si>
  <si>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</si>
  <si>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</si>
  <si>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</si>
  <si>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</si>
  <si>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</si>
  <si>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</si>
  <si>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</si>
  <si>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</si>
  <si>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</si>
  <si>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</si>
  <si>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</si>
  <si>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</si>
  <si>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</si>
  <si>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</si>
  <si>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</si>
  <si>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</si>
  <si>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</si>
  <si>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</si>
  <si>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</si>
  <si>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</si>
  <si>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</si>
  <si>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</si>
  <si>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</si>
  <si>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</si>
  <si>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</si>
  <si>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</si>
  <si>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</si>
  <si>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</si>
  <si>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</si>
  <si>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</si>
  <si>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</si>
  <si>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</si>
  <si>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G3</t>
  </si>
  <si>
    <t>G7</t>
  </si>
  <si>
    <t>G11</t>
  </si>
  <si>
    <t>G14</t>
  </si>
  <si>
    <t>G17</t>
  </si>
  <si>
    <t>G19</t>
  </si>
  <si>
    <t>G21</t>
  </si>
  <si>
    <t>G23</t>
  </si>
  <si>
    <t>G25</t>
  </si>
  <si>
    <t>G27</t>
  </si>
  <si>
    <t>G29</t>
  </si>
  <si>
    <t>G31</t>
  </si>
  <si>
    <t>G33</t>
  </si>
  <si>
    <t>G35</t>
  </si>
  <si>
    <t>G38</t>
  </si>
  <si>
    <t>H6</t>
  </si>
  <si>
    <t>H8</t>
  </si>
  <si>
    <t>H10</t>
  </si>
  <si>
    <t>H12</t>
  </si>
  <si>
    <t>H15</t>
  </si>
  <si>
    <t>H16</t>
  </si>
  <si>
    <t>H17</t>
  </si>
  <si>
    <t>H19</t>
  </si>
  <si>
    <t>H21</t>
  </si>
  <si>
    <t>H23</t>
  </si>
  <si>
    <t>H25</t>
  </si>
  <si>
    <t>H27</t>
  </si>
  <si>
    <t>H29</t>
  </si>
  <si>
    <t>H31</t>
  </si>
  <si>
    <t>H33</t>
  </si>
  <si>
    <t>H35</t>
  </si>
  <si>
    <t>H36</t>
  </si>
  <si>
    <t>H37</t>
  </si>
  <si>
    <t>H39</t>
  </si>
  <si>
    <t>H41</t>
  </si>
  <si>
    <t>H43</t>
  </si>
  <si>
    <t>H45</t>
  </si>
  <si>
    <t>H47</t>
  </si>
  <si>
    <t>H50</t>
  </si>
  <si>
    <t>J2</t>
  </si>
  <si>
    <t>J4</t>
  </si>
  <si>
    <t>J11</t>
  </si>
  <si>
    <t>J14</t>
  </si>
  <si>
    <t>J17</t>
  </si>
  <si>
    <t>J18</t>
  </si>
  <si>
    <t>J19</t>
  </si>
  <si>
    <t>J20</t>
  </si>
  <si>
    <t>J21</t>
  </si>
  <si>
    <t>J22</t>
  </si>
  <si>
    <t>J23</t>
  </si>
  <si>
    <t>J24</t>
  </si>
  <si>
    <t>J25</t>
  </si>
  <si>
    <t>J26</t>
  </si>
  <si>
    <t>J27</t>
  </si>
  <si>
    <t>J28</t>
  </si>
  <si>
    <t>J29</t>
  </si>
  <si>
    <t>J30</t>
  </si>
  <si>
    <t>J31</t>
  </si>
  <si>
    <t>J32</t>
  </si>
  <si>
    <t>J33</t>
  </si>
  <si>
    <t>J34</t>
  </si>
  <si>
    <t>J35</t>
  </si>
  <si>
    <t>J38</t>
  </si>
  <si>
    <t>J49</t>
  </si>
  <si>
    <t>J51</t>
  </si>
  <si>
    <t>K2</t>
  </si>
  <si>
    <t>K6</t>
  </si>
  <si>
    <t>K7</t>
  </si>
  <si>
    <t>K12</t>
  </si>
  <si>
    <t>K15</t>
  </si>
  <si>
    <t>K16</t>
  </si>
  <si>
    <t>K17</t>
  </si>
  <si>
    <t>K19</t>
  </si>
  <si>
    <t>K21</t>
  </si>
  <si>
    <t>K23</t>
  </si>
  <si>
    <t>K25</t>
  </si>
  <si>
    <t>K27</t>
  </si>
  <si>
    <t>K29</t>
  </si>
  <si>
    <t>K31</t>
  </si>
  <si>
    <t>K33</t>
  </si>
  <si>
    <t>K35</t>
  </si>
  <si>
    <t>K36</t>
  </si>
  <si>
    <t>K37</t>
  </si>
  <si>
    <t>K45</t>
  </si>
  <si>
    <t>K47</t>
  </si>
  <si>
    <t>L3</t>
  </si>
  <si>
    <t>L9</t>
  </si>
  <si>
    <t>L14</t>
  </si>
  <si>
    <t>L16</t>
  </si>
  <si>
    <t>L17</t>
  </si>
  <si>
    <t>L19</t>
  </si>
  <si>
    <t>L21</t>
  </si>
  <si>
    <t>L23</t>
  </si>
  <si>
    <t>L25</t>
  </si>
  <si>
    <t>L27</t>
  </si>
  <si>
    <t>L29</t>
  </si>
  <si>
    <t>L31</t>
  </si>
  <si>
    <t>L33</t>
  </si>
  <si>
    <t>L35</t>
  </si>
  <si>
    <t>L36</t>
  </si>
  <si>
    <t>L38</t>
  </si>
  <si>
    <t>L39</t>
  </si>
  <si>
    <t>M7</t>
  </si>
  <si>
    <t>M10</t>
  </si>
  <si>
    <t>M15</t>
  </si>
  <si>
    <t>M17</t>
  </si>
  <si>
    <t>M18</t>
  </si>
  <si>
    <t>M19</t>
  </si>
  <si>
    <t>M20</t>
  </si>
  <si>
    <t>M21</t>
  </si>
  <si>
    <t>M22</t>
  </si>
  <si>
    <t>M23</t>
  </si>
  <si>
    <t>M24</t>
  </si>
  <si>
    <t>M25</t>
  </si>
  <si>
    <t>M26</t>
  </si>
  <si>
    <t>M27</t>
  </si>
  <si>
    <t>M28</t>
  </si>
  <si>
    <t>M29</t>
  </si>
  <si>
    <t>M30</t>
  </si>
  <si>
    <t>M31</t>
  </si>
  <si>
    <t>M32</t>
  </si>
  <si>
    <t>M33</t>
  </si>
  <si>
    <t>M34</t>
  </si>
  <si>
    <t>M35</t>
  </si>
  <si>
    <t>M37</t>
  </si>
  <si>
    <t>M42</t>
  </si>
  <si>
    <t>M45</t>
  </si>
  <si>
    <t>M49</t>
  </si>
  <si>
    <t>N14</t>
  </si>
  <si>
    <t>N21</t>
  </si>
  <si>
    <t>N25</t>
  </si>
  <si>
    <t>N27</t>
  </si>
  <si>
    <t>N31</t>
  </si>
  <si>
    <t>N38</t>
  </si>
  <si>
    <t>N41</t>
  </si>
  <si>
    <t>N43</t>
  </si>
  <si>
    <t>N51</t>
  </si>
  <si>
    <t>P1</t>
  </si>
  <si>
    <t>P3</t>
  </si>
  <si>
    <t>P5</t>
  </si>
  <si>
    <t>P7</t>
  </si>
  <si>
    <t>P9</t>
  </si>
  <si>
    <t>P11</t>
  </si>
  <si>
    <t>P15</t>
  </si>
  <si>
    <t>P18</t>
  </si>
  <si>
    <t>P20</t>
  </si>
  <si>
    <t>P22</t>
  </si>
  <si>
    <t>P24</t>
  </si>
  <si>
    <t>P26</t>
  </si>
  <si>
    <t>P28</t>
  </si>
  <si>
    <t>P30</t>
  </si>
  <si>
    <t>P32</t>
  </si>
  <si>
    <t>P34</t>
  </si>
  <si>
    <t>P37</t>
  </si>
  <si>
    <t>P40</t>
  </si>
  <si>
    <t>P46</t>
  </si>
  <si>
    <t>P48</t>
  </si>
  <si>
    <t>P50</t>
  </si>
  <si>
    <t>R3</t>
  </si>
  <si>
    <t>R14</t>
  </si>
  <si>
    <t>R19</t>
  </si>
  <si>
    <t>R21</t>
  </si>
  <si>
    <t>R23</t>
  </si>
  <si>
    <t>R25</t>
  </si>
  <si>
    <t>R27</t>
  </si>
  <si>
    <t>R29</t>
  </si>
  <si>
    <t>R31</t>
  </si>
  <si>
    <t>R33</t>
  </si>
  <si>
    <t>R38</t>
  </si>
  <si>
    <t>R41</t>
  </si>
  <si>
    <t>R43</t>
  </si>
  <si>
    <t>R45</t>
  </si>
  <si>
    <t>T2</t>
  </si>
  <si>
    <t>T10</t>
  </si>
  <si>
    <t>T13</t>
  </si>
  <si>
    <t>T15</t>
  </si>
  <si>
    <t>T18</t>
  </si>
  <si>
    <t>T20</t>
  </si>
  <si>
    <t>T22</t>
  </si>
  <si>
    <t>T24</t>
  </si>
  <si>
    <t>T26</t>
  </si>
  <si>
    <t>T28</t>
  </si>
  <si>
    <t>T30</t>
  </si>
  <si>
    <t>T32</t>
  </si>
  <si>
    <t>T34</t>
  </si>
  <si>
    <t>T37</t>
  </si>
  <si>
    <t>T49</t>
  </si>
  <si>
    <t>U1</t>
  </si>
  <si>
    <t>U2</t>
  </si>
  <si>
    <t>U4</t>
  </si>
  <si>
    <t>U6</t>
  </si>
  <si>
    <t>U7</t>
  </si>
  <si>
    <t>U8</t>
  </si>
  <si>
    <t>U9</t>
  </si>
  <si>
    <t>U10</t>
  </si>
  <si>
    <t>U12</t>
  </si>
  <si>
    <t>U14</t>
  </si>
  <si>
    <t>U19</t>
  </si>
  <si>
    <t>U21</t>
  </si>
  <si>
    <t>U23</t>
  </si>
  <si>
    <t>U25</t>
  </si>
  <si>
    <t>U27</t>
  </si>
  <si>
    <t>U29</t>
  </si>
  <si>
    <t>U31</t>
  </si>
  <si>
    <t>U33</t>
  </si>
  <si>
    <t>U38</t>
  </si>
  <si>
    <t>U39</t>
  </si>
  <si>
    <t>U40</t>
  </si>
  <si>
    <t>U41</t>
  </si>
  <si>
    <t>U42</t>
  </si>
  <si>
    <t>U43</t>
  </si>
  <si>
    <t>U44</t>
  </si>
  <si>
    <t>U45</t>
  </si>
  <si>
    <t>U47</t>
  </si>
  <si>
    <t>U48</t>
  </si>
  <si>
    <t>U49</t>
  </si>
  <si>
    <t>U50</t>
  </si>
  <si>
    <t>U51</t>
  </si>
  <si>
    <t>V3</t>
  </si>
  <si>
    <t>V7</t>
  </si>
  <si>
    <t>V11</t>
  </si>
  <si>
    <t>V15</t>
  </si>
  <si>
    <t>V18</t>
  </si>
  <si>
    <t>V20</t>
  </si>
  <si>
    <t>V22</t>
  </si>
  <si>
    <t>V24</t>
  </si>
  <si>
    <t>V26</t>
  </si>
  <si>
    <t>V28</t>
  </si>
  <si>
    <t>V30</t>
  </si>
  <si>
    <t>V32</t>
  </si>
  <si>
    <t>V34</t>
  </si>
  <si>
    <t>V37</t>
  </si>
  <si>
    <t>W6</t>
  </si>
  <si>
    <t>W8</t>
  </si>
  <si>
    <t>W10</t>
  </si>
  <si>
    <t>W12</t>
  </si>
  <si>
    <t>W14</t>
  </si>
  <si>
    <t>W21</t>
  </si>
  <si>
    <t>W23</t>
  </si>
  <si>
    <t>W25</t>
  </si>
  <si>
    <t>W27</t>
  </si>
  <si>
    <t>W29</t>
  </si>
  <si>
    <t>W31</t>
  </si>
  <si>
    <t>W33</t>
  </si>
  <si>
    <t>W38</t>
  </si>
  <si>
    <t>W39</t>
  </si>
  <si>
    <t>W41</t>
  </si>
  <si>
    <t>W43</t>
  </si>
  <si>
    <t>W45</t>
  </si>
  <si>
    <t>W47</t>
  </si>
  <si>
    <t>W50</t>
  </si>
  <si>
    <t>Y2</t>
  </si>
  <si>
    <t>Y4</t>
  </si>
  <si>
    <t>Y11</t>
  </si>
  <si>
    <t>Y15</t>
  </si>
  <si>
    <t>Y20</t>
  </si>
  <si>
    <t>Y22</t>
  </si>
  <si>
    <t>Y24</t>
  </si>
  <si>
    <t>Y26</t>
  </si>
  <si>
    <t>Y28</t>
  </si>
  <si>
    <t>Y30</t>
  </si>
  <si>
    <t>Y32</t>
  </si>
  <si>
    <t>Y34</t>
  </si>
  <si>
    <t>Y37</t>
  </si>
  <si>
    <t>Y49</t>
  </si>
  <si>
    <t>Y51</t>
  </si>
  <si>
    <t>AA2</t>
  </si>
  <si>
    <t>AA6</t>
  </si>
  <si>
    <t>AA7</t>
  </si>
  <si>
    <t>AA12</t>
  </si>
  <si>
    <t>AA14</t>
  </si>
  <si>
    <t>AA19</t>
  </si>
  <si>
    <t>AA21</t>
  </si>
  <si>
    <t>AA23</t>
  </si>
  <si>
    <t>AA25</t>
  </si>
  <si>
    <t>AA27</t>
  </si>
  <si>
    <t>AA29</t>
  </si>
  <si>
    <t>AA31</t>
  </si>
  <si>
    <t>AA33</t>
  </si>
  <si>
    <t>AA36</t>
  </si>
  <si>
    <t>AA38</t>
  </si>
  <si>
    <t>AA45</t>
  </si>
  <si>
    <t>AA47</t>
  </si>
  <si>
    <t>AB3</t>
  </si>
  <si>
    <t>AB9</t>
  </si>
  <si>
    <t>AB15</t>
  </si>
  <si>
    <t>AB18</t>
  </si>
  <si>
    <t>AB20</t>
  </si>
  <si>
    <t>AB22</t>
  </si>
  <si>
    <t>AB24</t>
  </si>
  <si>
    <t>AB26</t>
  </si>
  <si>
    <t>AB28</t>
  </si>
  <si>
    <t>AB30</t>
  </si>
  <si>
    <t>AB32</t>
  </si>
  <si>
    <t>AB34</t>
  </si>
  <si>
    <t>AB37</t>
  </si>
  <si>
    <t>AB39</t>
  </si>
  <si>
    <t>AC7</t>
  </si>
  <si>
    <t>AC10</t>
  </si>
  <si>
    <t>AC14</t>
  </si>
  <si>
    <t>AC19</t>
  </si>
  <si>
    <t>AC21</t>
  </si>
  <si>
    <t>AC23</t>
  </si>
  <si>
    <t>AC25</t>
  </si>
  <si>
    <t>AC27</t>
  </si>
  <si>
    <t>AC29</t>
  </si>
  <si>
    <t>AC31</t>
  </si>
  <si>
    <t>AC33</t>
  </si>
  <si>
    <t>AC38</t>
  </si>
  <si>
    <t>AC42</t>
  </si>
  <si>
    <t>AC45</t>
  </si>
  <si>
    <t>AC49</t>
  </si>
  <si>
    <t>AD15</t>
  </si>
  <si>
    <t>AD18</t>
  </si>
  <si>
    <t>AD20</t>
  </si>
  <si>
    <t>AD22</t>
  </si>
  <si>
    <t>AD24</t>
  </si>
  <si>
    <t>AD26</t>
  </si>
  <si>
    <t>AD28</t>
  </si>
  <si>
    <t>AD30</t>
  </si>
  <si>
    <t>AD32</t>
  </si>
  <si>
    <t>AD34</t>
  </si>
  <si>
    <t>AD37</t>
  </si>
  <si>
    <t>AD41</t>
  </si>
  <si>
    <t>AD43</t>
  </si>
  <si>
    <t>AD51</t>
  </si>
  <si>
    <t>AE1</t>
  </si>
  <si>
    <t>AE3</t>
  </si>
  <si>
    <t>AE5</t>
  </si>
  <si>
    <t>AE7</t>
  </si>
  <si>
    <t>AE9</t>
  </si>
  <si>
    <t>AE11</t>
  </si>
  <si>
    <t>AE14</t>
  </si>
  <si>
    <t>AE19</t>
  </si>
  <si>
    <t>AE21</t>
  </si>
  <si>
    <t>AE23</t>
  </si>
  <si>
    <t>AE25</t>
  </si>
  <si>
    <t>AE27</t>
  </si>
  <si>
    <t>AE29</t>
  </si>
  <si>
    <t>AE31</t>
  </si>
  <si>
    <t>AE33</t>
  </si>
  <si>
    <t>AE35</t>
  </si>
  <si>
    <t>AE38</t>
  </si>
  <si>
    <t>AE40</t>
  </si>
  <si>
    <t>AE46</t>
  </si>
  <si>
    <t>AE48</t>
  </si>
  <si>
    <t>AE50</t>
  </si>
  <si>
    <t>AF3</t>
  </si>
  <si>
    <t>AF15</t>
  </si>
  <si>
    <t>AF18</t>
  </si>
  <si>
    <t>AF20</t>
  </si>
  <si>
    <t>AF22</t>
  </si>
  <si>
    <t>AF24</t>
  </si>
  <si>
    <t>AF28</t>
  </si>
  <si>
    <t>AF30</t>
  </si>
  <si>
    <t>AF32</t>
  </si>
  <si>
    <t>AF34</t>
  </si>
  <si>
    <t>AF37</t>
  </si>
  <si>
    <t>AF41</t>
  </si>
  <si>
    <t>AF43</t>
  </si>
  <si>
    <t>AF45</t>
  </si>
  <si>
    <t>AG2</t>
  </si>
  <si>
    <t>AG10</t>
  </si>
  <si>
    <t>AG13</t>
  </si>
  <si>
    <t>AG14</t>
  </si>
  <si>
    <t>AG19</t>
  </si>
  <si>
    <t>AG21</t>
  </si>
  <si>
    <t>AG23</t>
  </si>
  <si>
    <t>AG25</t>
  </si>
  <si>
    <t>AG27</t>
  </si>
  <si>
    <t>AG29</t>
  </si>
  <si>
    <t>AG31</t>
  </si>
  <si>
    <t>AG33</t>
  </si>
  <si>
    <t>AG35</t>
  </si>
  <si>
    <t>AG38</t>
  </si>
  <si>
    <t>AG49</t>
  </si>
  <si>
    <t>AH1</t>
  </si>
  <si>
    <t>AH2</t>
  </si>
  <si>
    <t>AH4</t>
  </si>
  <si>
    <t>AH6</t>
  </si>
  <si>
    <t>AH7</t>
  </si>
  <si>
    <t>AH8</t>
  </si>
  <si>
    <t>AH9</t>
  </si>
  <si>
    <t>AH10</t>
  </si>
  <si>
    <t>AH12</t>
  </si>
  <si>
    <t>AH15</t>
  </si>
  <si>
    <t>AH18</t>
  </si>
  <si>
    <t>AH20</t>
  </si>
  <si>
    <t>AH22</t>
  </si>
  <si>
    <t>AH24</t>
  </si>
  <si>
    <t>AH26</t>
  </si>
  <si>
    <t>AH28</t>
  </si>
  <si>
    <t>AH30</t>
  </si>
  <si>
    <t>AH32</t>
  </si>
  <si>
    <t>AH34</t>
  </si>
  <si>
    <t>AH37</t>
  </si>
  <si>
    <t>AH39</t>
  </si>
  <si>
    <t>AH40</t>
  </si>
  <si>
    <t>AH41</t>
  </si>
  <si>
    <t>AH42</t>
  </si>
  <si>
    <t>AH43</t>
  </si>
  <si>
    <t>AH44</t>
  </si>
  <si>
    <t>AH45</t>
  </si>
  <si>
    <t>AH47</t>
  </si>
  <si>
    <t>AH48</t>
  </si>
  <si>
    <t>AH49</t>
  </si>
  <si>
    <t>AH50</t>
  </si>
  <si>
    <t>AH51</t>
  </si>
  <si>
    <t>AJ3</t>
  </si>
  <si>
    <t>AJ7</t>
  </si>
  <si>
    <t>AJ11</t>
  </si>
  <si>
    <t>AJ14</t>
  </si>
  <si>
    <t>AJ19</t>
  </si>
  <si>
    <t>AJ21</t>
  </si>
  <si>
    <t>AJ23</t>
  </si>
  <si>
    <t>AJ25</t>
  </si>
  <si>
    <t>AJ27</t>
  </si>
  <si>
    <t>AJ29</t>
  </si>
  <si>
    <t>AJ31</t>
  </si>
  <si>
    <t>AJ33</t>
  </si>
  <si>
    <t>AJ35</t>
  </si>
  <si>
    <t>AJ38</t>
  </si>
  <si>
    <t>AK6</t>
  </si>
  <si>
    <t>AK8</t>
  </si>
  <si>
    <t>AK10</t>
  </si>
  <si>
    <t>AK12</t>
  </si>
  <si>
    <t>AK15</t>
  </si>
  <si>
    <t>AK18</t>
  </si>
  <si>
    <t>AK20</t>
  </si>
  <si>
    <t>AK22</t>
  </si>
  <si>
    <t>AK24</t>
  </si>
  <si>
    <t>AK26</t>
  </si>
  <si>
    <t>AK28</t>
  </si>
  <si>
    <t>AK30</t>
  </si>
  <si>
    <t>AK32</t>
  </si>
  <si>
    <t>AK34</t>
  </si>
  <si>
    <t>AK37</t>
  </si>
  <si>
    <t>AK39</t>
  </si>
  <si>
    <t>AK41</t>
  </si>
  <si>
    <t>AK43</t>
  </si>
  <si>
    <t>AK45</t>
  </si>
  <si>
    <t>AK47</t>
  </si>
  <si>
    <t>AK50</t>
  </si>
  <si>
    <t>AL2</t>
  </si>
  <si>
    <t>AL4</t>
  </si>
  <si>
    <t>AL11</t>
  </si>
  <si>
    <t>AL14</t>
  </si>
  <si>
    <t>AL17</t>
  </si>
  <si>
    <t>AL19</t>
  </si>
  <si>
    <t>AL21</t>
  </si>
  <si>
    <t>AL23</t>
  </si>
  <si>
    <t>AL25</t>
  </si>
  <si>
    <t>AL27</t>
  </si>
  <si>
    <t>AL29</t>
  </si>
  <si>
    <t>AL31</t>
  </si>
  <si>
    <t>AL33</t>
  </si>
  <si>
    <t>AL35</t>
  </si>
  <si>
    <t>AL38</t>
  </si>
  <si>
    <t>AL49</t>
  </si>
  <si>
    <t>AL51</t>
  </si>
  <si>
    <t>AM2</t>
  </si>
  <si>
    <t>AM6</t>
  </si>
  <si>
    <t>AM7</t>
  </si>
  <si>
    <t>AM12</t>
  </si>
  <si>
    <t>AM15</t>
  </si>
  <si>
    <t>AM18</t>
  </si>
  <si>
    <t>AM20</t>
  </si>
  <si>
    <t>AM22</t>
  </si>
  <si>
    <t>AM24</t>
  </si>
  <si>
    <t>AM26</t>
  </si>
  <si>
    <t>AM28</t>
  </si>
  <si>
    <t>AM30</t>
  </si>
  <si>
    <t>AM32</t>
  </si>
  <si>
    <t>AM34</t>
  </si>
  <si>
    <t>AM37</t>
  </si>
  <si>
    <t>AM45</t>
  </si>
  <si>
    <t>AM47</t>
  </si>
  <si>
    <t>AN3</t>
  </si>
  <si>
    <t>AN9</t>
  </si>
  <si>
    <t>AN14</t>
  </si>
  <si>
    <t>AN19</t>
  </si>
  <si>
    <t>AN21</t>
  </si>
  <si>
    <t>AN23</t>
  </si>
  <si>
    <t>AN25</t>
  </si>
  <si>
    <t>AN27</t>
  </si>
  <si>
    <t>AN29</t>
  </si>
  <si>
    <t>AN31</t>
  </si>
  <si>
    <t>AN33</t>
  </si>
  <si>
    <t>AN35</t>
  </si>
  <si>
    <t>AN38</t>
  </si>
  <si>
    <t>AN39</t>
  </si>
  <si>
    <t>AP7</t>
  </si>
  <si>
    <t>AP10</t>
  </si>
  <si>
    <t>AP15</t>
  </si>
  <si>
    <t>AP18</t>
  </si>
  <si>
    <t>AP20</t>
  </si>
  <si>
    <t>AP22</t>
  </si>
  <si>
    <t>AP24</t>
  </si>
  <si>
    <t>AP30</t>
  </si>
  <si>
    <t>AP34</t>
  </si>
  <si>
    <t>AP36</t>
  </si>
  <si>
    <t>AP37</t>
  </si>
  <si>
    <t>AP42</t>
  </si>
  <si>
    <t>AP45</t>
  </si>
  <si>
    <t>AP49</t>
  </si>
  <si>
    <t>AR14</t>
  </si>
  <si>
    <t>AR35</t>
  </si>
  <si>
    <t>AR38</t>
  </si>
  <si>
    <t>AR41</t>
  </si>
  <si>
    <t>AR43</t>
  </si>
  <si>
    <t>AR51</t>
  </si>
  <si>
    <t>AT1</t>
  </si>
  <si>
    <t>AT3</t>
  </si>
  <si>
    <t>AT5</t>
  </si>
  <si>
    <t>AT7</t>
  </si>
  <si>
    <t>AT9</t>
  </si>
  <si>
    <t>AT11</t>
  </si>
  <si>
    <t>AT15</t>
  </si>
  <si>
    <t>AT18</t>
  </si>
  <si>
    <t>AT21</t>
  </si>
  <si>
    <t>AT27</t>
  </si>
  <si>
    <t>AT33</t>
  </si>
  <si>
    <t>AT37</t>
  </si>
  <si>
    <t>AT40</t>
  </si>
  <si>
    <t>AT46</t>
  </si>
  <si>
    <t>AT48</t>
  </si>
  <si>
    <t>AT50</t>
  </si>
  <si>
    <t>AU3</t>
  </si>
  <si>
    <t>AU14</t>
  </si>
  <si>
    <t>AU23</t>
  </si>
  <si>
    <t>AU38</t>
  </si>
  <si>
    <t>AU41</t>
  </si>
  <si>
    <t>AU43</t>
  </si>
  <si>
    <t>AU45</t>
  </si>
  <si>
    <t>AV2</t>
  </si>
  <si>
    <t>AV10</t>
  </si>
  <si>
    <t>AV13</t>
  </si>
  <si>
    <t>AV15</t>
  </si>
  <si>
    <t>AV25</t>
  </si>
  <si>
    <t>AV28</t>
  </si>
  <si>
    <t>AV31</t>
  </si>
  <si>
    <t>AV34</t>
  </si>
  <si>
    <t>AV35</t>
  </si>
  <si>
    <t>AV37</t>
  </si>
  <si>
    <t>AV49</t>
  </si>
  <si>
    <t>AW1</t>
  </si>
  <si>
    <t>AW2</t>
  </si>
  <si>
    <t>AW4</t>
  </si>
  <si>
    <t>AW6</t>
  </si>
  <si>
    <t>AW7</t>
  </si>
  <si>
    <t>AW8</t>
  </si>
  <si>
    <t>AW9</t>
  </si>
  <si>
    <t>AW10</t>
  </si>
  <si>
    <t>AW12</t>
  </si>
  <si>
    <t>AW14</t>
  </si>
  <si>
    <t>AW17</t>
  </si>
  <si>
    <t>AW33</t>
  </si>
  <si>
    <t>AW38</t>
  </si>
  <si>
    <t>AW39</t>
  </si>
  <si>
    <t>AW40</t>
  </si>
  <si>
    <t>AW41</t>
  </si>
  <si>
    <t>AW42</t>
  </si>
  <si>
    <t>AW43</t>
  </si>
  <si>
    <t>AW44</t>
  </si>
  <si>
    <t>AW45</t>
  </si>
  <si>
    <t>AW47</t>
  </si>
  <si>
    <t>AW48</t>
  </si>
  <si>
    <t>AW49</t>
  </si>
  <si>
    <t>AW50</t>
  </si>
  <si>
    <t>AW51</t>
  </si>
  <si>
    <t>AY3</t>
  </si>
  <si>
    <t>AY7</t>
  </si>
  <si>
    <t>AY11</t>
  </si>
  <si>
    <t>AY15</t>
  </si>
  <si>
    <t>AY17</t>
  </si>
  <si>
    <t>AY21</t>
  </si>
  <si>
    <t>AY29</t>
  </si>
  <si>
    <t>AY33</t>
  </si>
  <si>
    <t>AY37</t>
  </si>
  <si>
    <t>BA6</t>
  </si>
  <si>
    <t>BA8</t>
  </si>
  <si>
    <t>BA10</t>
  </si>
  <si>
    <t>BA12</t>
  </si>
  <si>
    <t>BA14</t>
  </si>
  <si>
    <t>BA20</t>
  </si>
  <si>
    <t>BA31</t>
  </si>
  <si>
    <t>BA35</t>
  </si>
  <si>
    <t>BA38</t>
  </si>
  <si>
    <t>BA39</t>
  </si>
  <si>
    <t>BA41</t>
  </si>
  <si>
    <t>BA43</t>
  </si>
  <si>
    <t>BA45</t>
  </si>
  <si>
    <t>BA47</t>
  </si>
  <si>
    <t>BA50</t>
  </si>
  <si>
    <t>BB2</t>
  </si>
  <si>
    <t>BB4</t>
  </si>
  <si>
    <t>BB11</t>
  </si>
  <si>
    <t>BB15</t>
  </si>
  <si>
    <t>BB23</t>
  </si>
  <si>
    <t>BB29</t>
  </si>
  <si>
    <t>BB33</t>
  </si>
  <si>
    <t>BB37</t>
  </si>
  <si>
    <t>BB49</t>
  </si>
  <si>
    <t>BB51</t>
  </si>
  <si>
    <t>BC2</t>
  </si>
  <si>
    <t>BC6</t>
  </si>
  <si>
    <t>BC7</t>
  </si>
  <si>
    <t>BC12</t>
  </si>
  <si>
    <t>BC14</t>
  </si>
  <si>
    <t>BC38</t>
  </si>
  <si>
    <t>BC45</t>
  </si>
  <si>
    <t>BC47</t>
  </si>
  <si>
    <t>BD3</t>
  </si>
  <si>
    <t>BD9</t>
  </si>
  <si>
    <t>BD15</t>
  </si>
  <si>
    <t>BD17</t>
  </si>
  <si>
    <t>BD21</t>
  </si>
  <si>
    <t>BD25</t>
  </si>
  <si>
    <t>BD28</t>
  </si>
  <si>
    <t>BD31</t>
  </si>
  <si>
    <t>BD35</t>
  </si>
  <si>
    <t>BD37</t>
  </si>
  <si>
    <t>BD39</t>
  </si>
  <si>
    <t>BE7</t>
  </si>
  <si>
    <t>BE10</t>
  </si>
  <si>
    <t>BE14</t>
  </si>
  <si>
    <t>BE38</t>
  </si>
  <si>
    <t>BE42</t>
  </si>
  <si>
    <t>BE45</t>
  </si>
  <si>
    <t>BE49</t>
  </si>
  <si>
    <t>BF15</t>
  </si>
  <si>
    <t>BF19</t>
  </si>
  <si>
    <t>BF23</t>
  </si>
  <si>
    <t>BF29</t>
  </si>
  <si>
    <t>BF33</t>
  </si>
  <si>
    <t>BF37</t>
  </si>
  <si>
    <t>BF41</t>
  </si>
  <si>
    <t>BF43</t>
  </si>
  <si>
    <t>BF51</t>
  </si>
  <si>
    <t>BG1</t>
  </si>
  <si>
    <t>BG3</t>
  </si>
  <si>
    <t>BG5</t>
  </si>
  <si>
    <t>BG7</t>
  </si>
  <si>
    <t>BG9</t>
  </si>
  <si>
    <t>BG11</t>
  </si>
  <si>
    <t>BG14</t>
  </si>
  <si>
    <t>BG26</t>
  </si>
  <si>
    <t>BG38</t>
  </si>
  <si>
    <t>BG40</t>
  </si>
  <si>
    <t>BG46</t>
  </si>
  <si>
    <t>BG48</t>
  </si>
  <si>
    <t>BG50</t>
  </si>
  <si>
    <t>BH3</t>
  </si>
  <si>
    <t>BH15</t>
  </si>
  <si>
    <t>BH17</t>
  </si>
  <si>
    <t>BH21</t>
  </si>
  <si>
    <t>BH31</t>
  </si>
  <si>
    <t>BH35</t>
  </si>
  <si>
    <t>BH37</t>
  </si>
  <si>
    <t>BH41</t>
  </si>
  <si>
    <t>BH43</t>
  </si>
  <si>
    <t>BH45</t>
  </si>
  <si>
    <t>BJ2</t>
  </si>
  <si>
    <t>BJ10</t>
  </si>
  <si>
    <t>BJ13</t>
  </si>
  <si>
    <t>BJ14</t>
  </si>
  <si>
    <t>BJ24</t>
  </si>
  <si>
    <t>BJ38</t>
  </si>
  <si>
    <t>BJ49</t>
  </si>
  <si>
    <t>BK1</t>
  </si>
  <si>
    <t>BK2</t>
  </si>
  <si>
    <t>BK4</t>
  </si>
  <si>
    <t>BK6</t>
  </si>
  <si>
    <t>BK8</t>
  </si>
  <si>
    <t>BK10</t>
  </si>
  <si>
    <t>BK12</t>
  </si>
  <si>
    <t>BK15</t>
  </si>
  <si>
    <t>BK19</t>
  </si>
  <si>
    <t>BK29</t>
  </si>
  <si>
    <t>BK33</t>
  </si>
  <si>
    <t>BK37</t>
  </si>
  <si>
    <t>BK39</t>
  </si>
  <si>
    <t>BK41</t>
  </si>
  <si>
    <t>BK43</t>
  </si>
  <si>
    <t>BK45</t>
  </si>
  <si>
    <t>BK47</t>
  </si>
  <si>
    <t>BK48</t>
  </si>
  <si>
    <t>BK49</t>
  </si>
  <si>
    <t>BK50</t>
  </si>
  <si>
    <t>BK51</t>
  </si>
  <si>
    <t>BL6</t>
  </si>
  <si>
    <t>BL10</t>
  </si>
  <si>
    <t>BL22</t>
  </si>
  <si>
    <t>BL26</t>
  </si>
  <si>
    <t>BL37</t>
  </si>
  <si>
    <t>BL44</t>
  </si>
  <si>
    <t>BL48</t>
  </si>
  <si>
    <t>VSS_SENSE</t>
  </si>
  <si>
    <t>AF26</t>
  </si>
  <si>
    <t>Date</t>
  </si>
  <si>
    <t>Version</t>
  </si>
  <si>
    <t>Comments</t>
  </si>
  <si>
    <t>Preliminary release based with only pin names.</t>
  </si>
  <si>
    <t>Updated ball map (based on version #1 of yuma_top_indus_ashok_ball_map.xls) and POWER_RAIL, BANK, IP_LOCATION and CLK/RST columns.</t>
  </si>
  <si>
    <t>Updated ball map (based on version #4 of yuma_top_indus_ashok_ball_map.xls) . Removed ETH_PLL pins and grouped PLL power supplies as PLL_VDDA and PLL_VSSA</t>
  </si>
  <si>
    <t>4/24/2019</t>
  </si>
  <si>
    <t>Updated IO Pin and Power/GND pin count based on latest rev#5 of ball map spreadsheet. Updated power supply names based on the latest top_power_supplies spreadsheet</t>
  </si>
  <si>
    <t>Updated GDDR6_ATEST pins to connect to the E2 instance</t>
  </si>
  <si>
    <t xml:space="preserve">(Based on version #13 of yuma_top_indus_ashok_ball_map.xls)Removed double prefixes from FCU, JTAG and TS pin names. Renamed UDQS_T signals in DDR4 interface to DM_DBI_UDQS_T and   DM_DBI_UDQS_C signals to UDQS_C.
Removed duplicate GDDR6_W2_C1_SD_DQ_8 pin. Updated FCU Io pins to include strap signals, stap_sel and  error status signals
</t>
  </si>
  <si>
    <t>Updated package name to F53</t>
  </si>
  <si>
    <t>(Updated pin table based on rev #16 of ball map)  1. SERDES TX and RX ball pins are updated with inline pattern  2. GDDR6 west side and east side ball map has been optimized  3. SRDS_N_PA_VSS ball pins are changed to VSS and SRDS_N_PA_VSS  is shorted to VSS in lower layer of the package</t>
  </si>
  <si>
    <t>(Updated pin table based on rev #22 of ball map) 1. Added VSS_SENSE and CORE_VDD_SENSE pins 3. GPIO pin changes (Single common ZCAL each for north and south GPIO pins, reduced number of GPIO pins) 4. Increased VCC ball count 5. Moved the SERDES ATEST nets away from RX pairs. 6. Adjusted few GPIO and FCU IO and CLKIO ball pins to keep GPIO_S0_VDDIO and FCU_VDDIO ball pins next to VSS ball pin. 7. No two VDDA_PLL and VSSA_PLL nets are assigned next to each other. 8. Swapped DDR4_S0_UDQS_N_* and DDR4_S0_DM_DBI_UDQS_P_* to match with the new bump map</t>
  </si>
  <si>
    <t xml:space="preserve">Updated TEMP sensor pins bank to 'TEMP' instead of CFG </t>
  </si>
  <si>
    <t xml:space="preserve">Updated POWER_RAIL names. Updated POWER_RAIL name CORE_VDD and VSS sense pins </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</si>
  <si>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</si>
  <si>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</si>
  <si>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</si>
  <si>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</si>
  <si>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</si>
  <si>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</si>
  <si>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</si>
  <si>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</si>
  <si>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</si>
  <si>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</si>
  <si>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</si>
  <si>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</si>
  <si>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</si>
  <si>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</si>
  <si>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</si>
  <si>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</si>
  <si>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</si>
  <si>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</si>
  <si>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</si>
  <si>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</si>
  <si>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</si>
  <si>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</si>
  <si>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</si>
  <si>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</si>
  <si>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</si>
  <si>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</si>
  <si>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</si>
  <si>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</si>
  <si>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</si>
  <si>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</si>
  <si>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</si>
  <si>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</si>
  <si>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</si>
  <si>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</si>
  <si>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</si>
  <si>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</si>
  <si>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</si>
  <si>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</si>
  <si>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</si>
  <si>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</si>
  <si>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</si>
  <si>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</si>
  <si>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</si>
  <si>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</si>
  <si>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</si>
  <si>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</si>
  <si>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</si>
  <si>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</si>
  <si>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</si>
  <si>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</si>
  <si>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</si>
  <si>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TOTAL NO. OF IO'S</t>
  </si>
  <si>
    <t>Total no. of power/gnd pins</t>
  </si>
  <si>
    <t>BL</t>
  </si>
  <si>
    <t>BK</t>
  </si>
  <si>
    <t>Other GND/POWER pins</t>
  </si>
  <si>
    <t>BJ</t>
  </si>
  <si>
    <t>BH</t>
  </si>
  <si>
    <t>BG</t>
  </si>
  <si>
    <t>BF</t>
  </si>
  <si>
    <t>BE</t>
  </si>
  <si>
    <t>TS_AN_IO_*</t>
  </si>
  <si>
    <t>BD</t>
  </si>
  <si>
    <t>BC</t>
  </si>
  <si>
    <t>CLKO_NW_VDDIO</t>
  </si>
  <si>
    <t>BB</t>
  </si>
  <si>
    <t>BA</t>
  </si>
  <si>
    <t>AY</t>
  </si>
  <si>
    <t>AW</t>
  </si>
  <si>
    <t>AV</t>
  </si>
  <si>
    <t>ENOC_PLL_N|WN|WS|S|ES|EN_VSSA</t>
  </si>
  <si>
    <t>AU</t>
  </si>
  <si>
    <t>ENOC_PLL_N|WN|WS|S|ES|EN_VDDA</t>
  </si>
  <si>
    <t>AT</t>
  </si>
  <si>
    <t>AR</t>
  </si>
  <si>
    <t>GCG_PLL_NW|SW|NE|SE_VSSA</t>
  </si>
  <si>
    <t>AP</t>
  </si>
  <si>
    <t>GCG_PLL_NW|SW|NE|SE_VDDA</t>
  </si>
  <si>
    <t>AN</t>
  </si>
  <si>
    <t>CLKIO_NW|SW|NE|SE_ZCAL</t>
  </si>
  <si>
    <t>AM</t>
  </si>
  <si>
    <t>CLKIO_NW|SW|NE|SE_VREF</t>
  </si>
  <si>
    <t>AL</t>
  </si>
  <si>
    <t>CLKIO_NW|SW|NE|SE_PAD0-2_N</t>
  </si>
  <si>
    <t>AK</t>
  </si>
  <si>
    <t>CLKIO_NW|SW|NE|SE_PAD0-2_P</t>
  </si>
  <si>
    <t>AJ</t>
  </si>
  <si>
    <t>CLKIO_NW|SW|NE|SE_MSIO_P</t>
  </si>
  <si>
    <t>AH</t>
  </si>
  <si>
    <t>CLKIO_NW|SW|NE|SE_MSIO_N</t>
  </si>
  <si>
    <t>AG</t>
  </si>
  <si>
    <t>AF</t>
  </si>
  <si>
    <t>AE</t>
  </si>
  <si>
    <t>AD</t>
  </si>
  <si>
    <t>AC</t>
  </si>
  <si>
    <t>JTAG_IOs</t>
  </si>
  <si>
    <t>AB</t>
  </si>
  <si>
    <t>FCU_IOs</t>
  </si>
  <si>
    <t>AA</t>
  </si>
  <si>
    <t>GPIO_S0_BYTE*_BIT_*</t>
  </si>
  <si>
    <t>Total</t>
  </si>
  <si>
    <t>Y</t>
  </si>
  <si>
    <t>GPIO_N0_BYTE*_BIT_*</t>
  </si>
  <si>
    <t>W</t>
  </si>
  <si>
    <t>DDR4_CTRL</t>
  </si>
  <si>
    <t>Ball count</t>
  </si>
  <si>
    <t>V</t>
  </si>
  <si>
    <t>DDR4_ADDR</t>
  </si>
  <si>
    <t>U</t>
  </si>
  <si>
    <t>DDR4_DATA</t>
  </si>
  <si>
    <t>T</t>
  </si>
  <si>
    <t>R</t>
  </si>
  <si>
    <t>SERDES  ATEST</t>
  </si>
  <si>
    <t>SERDES REFCLK</t>
  </si>
  <si>
    <t>SERDES RX</t>
  </si>
  <si>
    <t>M</t>
  </si>
  <si>
    <t>SERDES TX</t>
  </si>
  <si>
    <t>L</t>
  </si>
  <si>
    <t>K</t>
  </si>
  <si>
    <t>GDDR6_E_ATEST*</t>
  </si>
  <si>
    <t>J</t>
  </si>
  <si>
    <t>GDDR6_E_CA</t>
  </si>
  <si>
    <t>H</t>
  </si>
  <si>
    <t>GDDR_E_ Data</t>
  </si>
  <si>
    <t>G</t>
  </si>
  <si>
    <t>F</t>
  </si>
  <si>
    <t>GDDR6_W_ATEST*</t>
  </si>
  <si>
    <t>E</t>
  </si>
  <si>
    <t>GDDR6_W_CA</t>
  </si>
  <si>
    <t>D</t>
  </si>
  <si>
    <t>GDDR_W_ Data</t>
  </si>
  <si>
    <t>C</t>
  </si>
  <si>
    <t>B</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</si>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</sst>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font>
      <sz val="11"/>
      <color theme="1"/>
      <name val="Calibri"/>
      <family val="2"/>
      <scheme val="minor"/>
    </font>
    <font>
      <b/>
      <sz val="11"/>
      <name val="Calibri"/>
    </font>
    <font>
      <sz val="11"/>
      <color theme="0"/>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rgb="FF000000"/>
      <name val="Calibri"/>
      <family val="2"/>
    </font>
    <font>
      <sz val="10"/>
      <color rgb="FF000000"/>
      <name val="Arial1"/>
    </font>
    <font>
      <sz val="16"/>
      <color rgb="FF000000"/>
      <name val="Calibri"/>
      <family val="2"/>
    </font>
    <font>
      <b/>
      <sz val="10"/>
      <color theme="1"/>
      <name val="Arial1"/>
    </font>
    <font>
      <sz val="16"/>
      <color theme="1"/>
      <name val="Arial"/>
      <family val="2"/>
    </font>
    <font>
      <sz val="16"/>
      <color rgb="FF000000"/>
      <name val="Arial Unicode MS"/>
      <family val="2"/>
    </font>
    <font>
      <sz val="22"/>
      <color theme="1"/>
      <name val="Arial1"/>
    </font>
    <font>
      <sz val="11"/>
      <color rgb="FF000000"/>
      <name val="Calibri"/>
      <family val="2"/>
      <scheme val="minor"/>
    </font>
    <font>
      <b/>
      <sz val="11"/>
      <color theme="1"/>
      <name val="Arial"/>
      <family val="2"/>
    </font>
    <font>
      <sz val="16"/>
      <color theme="1"/>
      <name val="Calibri"/>
      <family val="2"/>
      <scheme val="minor"/>
    </font>
    <font>
      <sz val="20"/>
      <color rgb="FF000000"/>
      <name val="Calibri"/>
      <family val="2"/>
      <scheme val="minor"/>
    </font>
    <font>
      <sz val="20"/>
      <color theme="1"/>
      <name val="Arial"/>
      <family val="2"/>
    </font>
    <font>
      <sz val="24"/>
      <color rgb="FF000000"/>
      <name val="Calibri"/>
      <family val="2"/>
    </font>
    <font>
      <sz val="20"/>
      <color rgb="FF000000"/>
      <name val="Arial Unicode MS"/>
      <family val="2"/>
    </font>
    <font>
      <sz val="20"/>
      <color theme="1"/>
      <name val="Calibri"/>
      <family val="2"/>
      <scheme val="minor"/>
    </font>
    <font>
      <sz val="20"/>
      <color rgb="FF000000"/>
      <name val="Calibri"/>
      <family val="2"/>
    </font>
    <font>
      <sz val="11"/>
      <name val="Calibri"/>
      <family val="2"/>
      <scheme val="minor"/>
    </font>
    <font>
      <sz val="20"/>
      <color rgb="FF000000"/>
      <name val="Arial1"/>
    </font>
    <font>
      <sz val="20"/>
      <color theme="1"/>
      <name val="Arial Unicode MS"/>
      <family val="2"/>
    </font>
    <font>
      <sz val="20"/>
      <color theme="1"/>
      <name val="Arial1"/>
    </font>
    <font>
      <b/>
      <sz val="22"/>
      <color theme="1"/>
      <name val="Arial1"/>
    </font>
    <font>
      <sz val="11"/>
      <color rgb="FF000000"/>
      <name val="Arial Unicode MS"/>
      <family val="2"/>
    </font>
    <font>
      <b/>
      <sz val="20"/>
      <color theme="1"/>
      <name val="Arial1"/>
    </font>
  </fonts>
  <fills count="51">
    <fill>
      <patternFill patternType="none"/>
    </fill>
    <fill>
      <patternFill patternType="gray125"/>
    </fill>
    <fill>
      <patternFill patternType="solid">
        <fgColor theme="9"/>
      </patternFill>
    </fill>
    <fill>
      <patternFill patternType="solid">
        <fgColor rgb="FFFFFFFF"/>
        <bgColor rgb="FFFFFFFF"/>
      </patternFill>
    </fill>
    <fill>
      <patternFill patternType="solid">
        <fgColor theme="5" tint="0.79998168889431442"/>
        <bgColor indexed="64"/>
      </patternFill>
    </fill>
    <fill>
      <patternFill patternType="solid">
        <fgColor theme="0"/>
        <bgColor indexed="64"/>
      </patternFill>
    </fill>
    <fill>
      <patternFill patternType="solid">
        <fgColor rgb="FFFF8000"/>
        <bgColor indexed="64"/>
      </patternFill>
    </fill>
    <fill>
      <patternFill patternType="solid">
        <fgColor rgb="FF00FF6A"/>
        <bgColor indexed="64"/>
      </patternFill>
    </fill>
    <fill>
      <patternFill patternType="solid">
        <fgColor theme="2" tint="-0.249977111117893"/>
        <bgColor indexed="64"/>
      </patternFill>
    </fill>
    <fill>
      <patternFill patternType="solid">
        <fgColor rgb="FF37F7D7"/>
        <bgColor indexed="64"/>
      </patternFill>
    </fill>
    <fill>
      <patternFill patternType="solid">
        <fgColor rgb="FFFF79CB"/>
        <bgColor indexed="64"/>
      </patternFill>
    </fill>
    <fill>
      <patternFill patternType="solid">
        <fgColor rgb="FFA10404"/>
        <bgColor indexed="64"/>
      </patternFill>
    </fill>
    <fill>
      <patternFill patternType="solid">
        <fgColor rgb="FFBF00BF"/>
        <bgColor indexed="64"/>
      </patternFill>
    </fill>
    <fill>
      <patternFill patternType="darkUp">
        <fgColor theme="0" tint="-0.499984740745262"/>
        <bgColor rgb="FFF27F86"/>
      </patternFill>
    </fill>
    <fill>
      <patternFill patternType="solid">
        <fgColor rgb="FF0ED2FF"/>
        <bgColor indexed="64"/>
      </patternFill>
    </fill>
    <fill>
      <patternFill patternType="solid">
        <fgColor theme="5" tint="-0.499984740745262"/>
        <bgColor indexed="64"/>
      </patternFill>
    </fill>
    <fill>
      <patternFill patternType="solid">
        <fgColor rgb="FF0000FF"/>
        <bgColor indexed="64"/>
      </patternFill>
    </fill>
    <fill>
      <patternFill patternType="solid">
        <fgColor rgb="FFF27F86"/>
        <bgColor indexed="64"/>
      </patternFill>
    </fill>
    <fill>
      <patternFill patternType="solid">
        <fgColor rgb="FF02A8D5"/>
        <bgColor indexed="64"/>
      </patternFill>
    </fill>
    <fill>
      <patternFill patternType="solid">
        <fgColor rgb="FFFF0000"/>
        <bgColor indexed="64"/>
      </patternFill>
    </fill>
    <fill>
      <patternFill patternType="solid">
        <fgColor rgb="FFD7006B"/>
        <bgColor indexed="64"/>
      </patternFill>
    </fill>
    <fill>
      <patternFill patternType="solid">
        <fgColor rgb="FFFF0000"/>
        <bgColor rgb="FF7030A0"/>
      </patternFill>
    </fill>
    <fill>
      <patternFill patternType="solid">
        <fgColor rgb="FFFFFF00"/>
        <bgColor indexed="64"/>
      </patternFill>
    </fill>
    <fill>
      <patternFill patternType="solid">
        <fgColor rgb="FF5E913F"/>
        <bgColor indexed="64"/>
      </patternFill>
    </fill>
    <fill>
      <patternFill patternType="solid">
        <fgColor rgb="FFAC8A8A"/>
        <bgColor indexed="64"/>
      </patternFill>
    </fill>
    <fill>
      <patternFill patternType="solid">
        <fgColor rgb="FFF27F86"/>
        <bgColor theme="0" tint="-0.499984740745262"/>
      </patternFill>
    </fill>
    <fill>
      <patternFill patternType="solid">
        <fgColor theme="5" tint="-0.249977111117893"/>
        <bgColor rgb="FF3333FF"/>
      </patternFill>
    </fill>
    <fill>
      <patternFill patternType="solid">
        <fgColor rgb="FF3333FF"/>
        <bgColor rgb="FF3333FF"/>
      </patternFill>
    </fill>
    <fill>
      <patternFill patternType="gray0625">
        <bgColor rgb="FFFF79CB"/>
      </patternFill>
    </fill>
    <fill>
      <patternFill patternType="gray0625">
        <bgColor rgb="FFF27F86"/>
      </patternFill>
    </fill>
    <fill>
      <patternFill patternType="gray0625">
        <bgColor rgb="FF0ED2FF"/>
      </patternFill>
    </fill>
    <fill>
      <patternFill patternType="gray0625">
        <fgColor theme="0" tint="-0.499984740745262"/>
        <bgColor rgb="FFF27F86"/>
      </patternFill>
    </fill>
    <fill>
      <patternFill patternType="solid">
        <fgColor rgb="FF00FF6A"/>
        <bgColor rgb="FF00FF6A"/>
      </patternFill>
    </fill>
    <fill>
      <patternFill patternType="solid">
        <fgColor rgb="FFC65911"/>
        <bgColor rgb="FFC65911"/>
      </patternFill>
    </fill>
    <fill>
      <patternFill patternType="solid">
        <fgColor rgb="FF00B0F0"/>
        <bgColor indexed="64"/>
      </patternFill>
    </fill>
    <fill>
      <patternFill patternType="solid">
        <fgColor rgb="FFFF3399"/>
        <bgColor indexed="64"/>
      </patternFill>
    </fill>
    <fill>
      <patternFill patternType="solid">
        <fgColor rgb="FF8497B0"/>
        <bgColor rgb="FF8497B0"/>
      </patternFill>
    </fill>
    <fill>
      <patternFill patternType="solid">
        <fgColor rgb="FFFFFF00"/>
        <bgColor rgb="FFFFFF00"/>
      </patternFill>
    </fill>
    <fill>
      <patternFill patternType="solid">
        <fgColor rgb="FFCC3300"/>
        <bgColor rgb="FFCC3300"/>
      </patternFill>
    </fill>
    <fill>
      <patternFill patternType="solid">
        <fgColor rgb="FFFF0000"/>
        <bgColor rgb="FFFF0000"/>
      </patternFill>
    </fill>
    <fill>
      <patternFill patternType="solid">
        <fgColor rgb="FF02A8D5"/>
        <bgColor rgb="FF02A8D5"/>
      </patternFill>
    </fill>
    <fill>
      <patternFill patternType="solid">
        <fgColor rgb="FF391BA5"/>
        <bgColor indexed="64"/>
      </patternFill>
    </fill>
    <fill>
      <patternFill patternType="solid">
        <fgColor rgb="FFF4B084"/>
        <bgColor rgb="FFF4B084"/>
      </patternFill>
    </fill>
    <fill>
      <patternFill patternType="solid">
        <fgColor rgb="FF7030A0"/>
        <bgColor rgb="FF7030A0"/>
      </patternFill>
    </fill>
    <fill>
      <patternFill patternType="solid">
        <fgColor rgb="FFF8CBAD"/>
        <bgColor rgb="FFF8CBAD"/>
      </patternFill>
    </fill>
    <fill>
      <patternFill patternType="solid">
        <fgColor rgb="FFC00000"/>
        <bgColor rgb="FFC00000"/>
      </patternFill>
    </fill>
    <fill>
      <patternFill patternType="solid">
        <fgColor rgb="FFCC0099"/>
        <bgColor indexed="64"/>
      </patternFill>
    </fill>
    <fill>
      <patternFill patternType="solid">
        <fgColor rgb="FFFFE699"/>
        <bgColor rgb="FFFFE699"/>
      </patternFill>
    </fill>
    <fill>
      <patternFill patternType="solid">
        <fgColor theme="8" tint="-0.249977111117893"/>
        <bgColor indexed="64"/>
      </patternFill>
    </fill>
    <fill>
      <patternFill patternType="solid">
        <fgColor theme="4" tint="-0.249977111117893"/>
        <bgColor indexed="64"/>
      </patternFill>
    </fill>
    <fill>
      <patternFill patternType="solid">
        <fgColor theme="5"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2" fillId="2" borderId="0"/>
    <xf numFmtId="0" fontId="6" fillId="0" borderId="3"/>
    <xf numFmtId="0" fontId="8" fillId="0" borderId="0">
      <protection locked="0"/>
    </xf>
    <xf numFmtId="0" fontId="10" fillId="0" borderId="0"/>
  </cellStyleXfs>
  <cellXfs count="139">
    <xf numFmtId="0" fontId="0" fillId="0" borderId="0" xfId="0"/>
    <xf numFmtId="0" fontId="1" fillId="0" borderId="0" xfId="0" applyFont="1"/>
    <xf numFmtId="0" fontId="0" fillId="0" borderId="0" xfId="0"/>
    <xf numFmtId="0" fontId="3" fillId="2" borderId="1" xfId="1" applyFont="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 xfId="0" applyBorder="1" applyAlignment="1">
      <alignment horizontal="left" vertical="top"/>
    </xf>
    <xf numFmtId="0" fontId="3" fillId="2" borderId="1" xfId="1" applyFont="1" applyBorder="1" applyAlignment="1">
      <alignment horizontal="center" vertical="center"/>
    </xf>
    <xf numFmtId="14" fontId="0" fillId="0" borderId="2" xfId="0" applyNumberFormat="1" applyBorder="1" applyAlignment="1">
      <alignment horizontal="center" vertical="center"/>
    </xf>
    <xf numFmtId="164" fontId="0" fillId="0" borderId="2" xfId="0" applyNumberFormat="1"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left" vertical="top" wrapText="1"/>
    </xf>
    <xf numFmtId="0" fontId="1" fillId="0" borderId="0" xfId="0" applyFont="1" applyAlignment="1">
      <alignment horizontal="center"/>
    </xf>
    <xf numFmtId="0" fontId="0" fillId="0" borderId="0" xfId="0"/>
    <xf numFmtId="0" fontId="0" fillId="0" borderId="1" xfId="0" applyBorder="1" applyAlignment="1">
      <alignment horizontal="center" vertical="center" wrapText="1"/>
    </xf>
    <xf numFmtId="0" fontId="7" fillId="3" borderId="1" xfId="2"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xf numFmtId="0" fontId="9" fillId="0" borderId="1" xfId="3" applyFont="1" applyBorder="1" applyAlignment="1">
      <alignment horizontal="center" vertical="center" wrapText="1"/>
      <protection locked="0"/>
    </xf>
    <xf numFmtId="0" fontId="0" fillId="0" borderId="1" xfId="0" applyFont="1" applyBorder="1" applyAlignment="1">
      <alignment horizontal="center" vertical="center" wrapText="1"/>
    </xf>
    <xf numFmtId="0" fontId="5" fillId="0" borderId="1" xfId="4" applyFont="1" applyBorder="1" applyAlignment="1">
      <alignment horizontal="center" vertical="center" wrapText="1"/>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4" borderId="1" xfId="0" applyFont="1" applyFill="1" applyBorder="1" applyAlignment="1">
      <alignment horizontal="center" wrapText="1"/>
    </xf>
    <xf numFmtId="0" fontId="0" fillId="0" borderId="0" xfId="0" applyAlignment="1">
      <alignment horizontal="center" vertical="center" wrapText="1"/>
    </xf>
    <xf numFmtId="0" fontId="6" fillId="6" borderId="3" xfId="2" applyFill="1" applyAlignment="1">
      <alignment horizontal="center" vertical="center" wrapText="1"/>
    </xf>
    <xf numFmtId="0" fontId="6" fillId="7" borderId="3" xfId="2" applyFill="1" applyAlignment="1">
      <alignment horizontal="center" vertical="center" wrapText="1"/>
    </xf>
    <xf numFmtId="0" fontId="14" fillId="8" borderId="1" xfId="0" applyFont="1" applyFill="1" applyBorder="1" applyAlignment="1">
      <alignment horizontal="center" vertical="center" wrapText="1"/>
    </xf>
    <xf numFmtId="0" fontId="6" fillId="9" borderId="3" xfId="2" applyFill="1" applyAlignment="1">
      <alignment horizontal="center" vertical="center" wrapText="1"/>
    </xf>
    <xf numFmtId="0" fontId="6" fillId="10" borderId="3" xfId="2" applyFill="1" applyAlignment="1">
      <alignment horizontal="center" vertical="center" wrapText="1"/>
    </xf>
    <xf numFmtId="0" fontId="6" fillId="11" borderId="3" xfId="2" applyFill="1" applyAlignment="1">
      <alignment horizontal="center" vertical="center" wrapText="1"/>
    </xf>
    <xf numFmtId="0" fontId="6" fillId="12" borderId="3" xfId="2" applyFill="1" applyAlignment="1">
      <alignment horizontal="center" vertical="center" wrapText="1"/>
    </xf>
    <xf numFmtId="0" fontId="6" fillId="13" borderId="3" xfId="2" applyFill="1" applyAlignment="1">
      <alignment horizontal="center" vertical="center" wrapText="1"/>
    </xf>
    <xf numFmtId="0" fontId="6" fillId="14" borderId="3" xfId="2" applyFill="1" applyAlignment="1">
      <alignment horizontal="center" vertical="center" wrapText="1"/>
    </xf>
    <xf numFmtId="0" fontId="6" fillId="15" borderId="3" xfId="2" applyFill="1" applyAlignment="1">
      <alignment horizontal="center" vertical="center" wrapText="1"/>
    </xf>
    <xf numFmtId="0" fontId="6" fillId="16" borderId="3" xfId="2" applyFont="1" applyFill="1" applyAlignment="1">
      <alignment horizontal="center" vertical="center" wrapText="1"/>
    </xf>
    <xf numFmtId="0" fontId="15" fillId="10" borderId="3" xfId="2" applyFont="1" applyFill="1" applyAlignment="1">
      <alignment horizontal="center" vertical="center" wrapText="1"/>
    </xf>
    <xf numFmtId="0" fontId="6" fillId="16" borderId="3" xfId="2" applyFill="1" applyAlignment="1">
      <alignment horizontal="center" vertical="center" wrapText="1"/>
    </xf>
    <xf numFmtId="0" fontId="1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3" fillId="0" borderId="1" xfId="0" applyFont="1" applyBorder="1" applyAlignment="1">
      <alignment horizontal="center" wrapText="1"/>
    </xf>
    <xf numFmtId="0" fontId="0" fillId="0" borderId="1" xfId="0" applyBorder="1" applyAlignment="1">
      <alignment horizontal="center" wrapText="1"/>
    </xf>
    <xf numFmtId="0" fontId="6" fillId="17" borderId="3" xfId="2" applyFill="1" applyAlignment="1">
      <alignment horizontal="center" vertical="center" wrapText="1"/>
    </xf>
    <xf numFmtId="0" fontId="6" fillId="18" borderId="3" xfId="2" applyFill="1" applyAlignment="1">
      <alignment horizontal="center" vertical="center" wrapText="1"/>
    </xf>
    <xf numFmtId="0" fontId="6" fillId="19" borderId="3" xfId="2" applyFill="1" applyAlignment="1">
      <alignment horizontal="center" vertical="center" wrapText="1"/>
    </xf>
    <xf numFmtId="0" fontId="15" fillId="14" borderId="3" xfId="2" applyFont="1" applyFill="1" applyAlignment="1">
      <alignment horizontal="center" vertical="center" wrapText="1"/>
    </xf>
    <xf numFmtId="0" fontId="6" fillId="20" borderId="3" xfId="2" applyFill="1" applyAlignment="1">
      <alignment horizontal="center" vertical="center" wrapText="1"/>
    </xf>
    <xf numFmtId="0" fontId="11"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6" fillId="22" borderId="3" xfId="2" applyFill="1" applyAlignment="1">
      <alignment horizontal="center" vertical="center" wrapText="1"/>
    </xf>
    <xf numFmtId="0" fontId="18" fillId="23" borderId="3" xfId="2" applyFont="1" applyFill="1" applyAlignment="1">
      <alignment horizontal="center" vertical="center" wrapText="1"/>
    </xf>
    <xf numFmtId="0" fontId="19" fillId="0" borderId="1" xfId="0" applyFont="1" applyBorder="1" applyAlignment="1">
      <alignment horizont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24" borderId="3" xfId="2" applyFill="1" applyAlignment="1">
      <alignment horizontal="center" vertical="center" wrapText="1"/>
    </xf>
    <xf numFmtId="0" fontId="6" fillId="25" borderId="3" xfId="2" applyFill="1" applyAlignment="1">
      <alignment horizontal="center" vertical="center" wrapText="1"/>
    </xf>
    <xf numFmtId="0" fontId="20" fillId="26" borderId="1" xfId="0" applyFont="1" applyFill="1" applyBorder="1" applyAlignment="1">
      <alignment horizontal="center" vertical="center" wrapText="1"/>
    </xf>
    <xf numFmtId="0" fontId="20" fillId="27" borderId="1" xfId="0" applyFont="1" applyFill="1" applyBorder="1" applyAlignment="1">
      <alignment horizontal="center" vertical="center" wrapText="1"/>
    </xf>
    <xf numFmtId="0" fontId="6" fillId="28" borderId="3" xfId="2" applyFill="1" applyAlignment="1">
      <alignment horizontal="center" vertical="center" wrapText="1"/>
    </xf>
    <xf numFmtId="0" fontId="6" fillId="29" borderId="3" xfId="2" applyFill="1" applyAlignment="1">
      <alignment horizontal="center" vertical="center" wrapText="1"/>
    </xf>
    <xf numFmtId="0" fontId="6" fillId="30" borderId="3" xfId="2" applyFill="1" applyAlignment="1">
      <alignment horizontal="center" vertical="center" wrapText="1"/>
    </xf>
    <xf numFmtId="0" fontId="16" fillId="5" borderId="1" xfId="0" applyFont="1" applyFill="1" applyBorder="1" applyAlignment="1"/>
    <xf numFmtId="0" fontId="6" fillId="31" borderId="3" xfId="2" applyFill="1" applyAlignment="1">
      <alignment horizontal="center" vertical="center" wrapText="1"/>
    </xf>
    <xf numFmtId="0" fontId="21" fillId="16" borderId="3" xfId="2" applyFont="1" applyFill="1" applyAlignment="1">
      <alignment horizontal="center" vertical="center" wrapText="1"/>
    </xf>
    <xf numFmtId="0" fontId="0" fillId="4" borderId="1" xfId="0" applyFont="1" applyFill="1" applyBorder="1" applyAlignment="1"/>
    <xf numFmtId="0" fontId="14" fillId="32" borderId="1" xfId="2" applyFont="1" applyFill="1" applyBorder="1" applyAlignment="1">
      <alignment horizontal="center" vertical="center" wrapText="1"/>
    </xf>
    <xf numFmtId="0" fontId="0" fillId="4" borderId="1" xfId="0" applyFont="1" applyFill="1" applyBorder="1" applyAlignment="1">
      <alignment wrapText="1"/>
    </xf>
    <xf numFmtId="0" fontId="0" fillId="33" borderId="1" xfId="0" applyFont="1" applyFill="1" applyBorder="1" applyAlignment="1">
      <alignment horizontal="center" vertical="center" wrapText="1"/>
    </xf>
    <xf numFmtId="0" fontId="0" fillId="22" borderId="1" xfId="0" applyFont="1" applyFill="1" applyBorder="1" applyAlignment="1"/>
    <xf numFmtId="0" fontId="14" fillId="0" borderId="1" xfId="0" applyFont="1" applyBorder="1" applyAlignment="1">
      <alignment horizontal="center" vertical="center" wrapText="1"/>
    </xf>
    <xf numFmtId="0" fontId="14" fillId="34" borderId="1" xfId="0" applyFont="1" applyFill="1" applyBorder="1" applyAlignment="1">
      <alignment horizontal="center" vertical="center" wrapText="1"/>
    </xf>
    <xf numFmtId="0" fontId="14" fillId="35" borderId="1" xfId="0" applyFont="1" applyFill="1" applyBorder="1" applyAlignment="1">
      <alignment horizontal="center" vertical="center" wrapText="1"/>
    </xf>
    <xf numFmtId="0" fontId="14" fillId="32" borderId="5" xfId="2" applyFont="1" applyFill="1" applyBorder="1" applyAlignment="1">
      <alignment horizontal="center" vertical="center" wrapText="1"/>
    </xf>
    <xf numFmtId="0" fontId="14" fillId="3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37" borderId="1" xfId="2" applyFont="1" applyFill="1" applyBorder="1"/>
    <xf numFmtId="0" fontId="0" fillId="34" borderId="1" xfId="0" applyFont="1" applyFill="1" applyBorder="1" applyAlignment="1"/>
    <xf numFmtId="0" fontId="14" fillId="26"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1" xfId="0" applyFont="1" applyBorder="1" applyAlignment="1">
      <alignment wrapText="1"/>
    </xf>
    <xf numFmtId="0" fontId="0" fillId="37" borderId="6" xfId="0" applyFont="1" applyFill="1" applyBorder="1" applyAlignment="1">
      <alignment horizontal="center" wrapText="1"/>
    </xf>
    <xf numFmtId="0" fontId="0" fillId="34" borderId="0" xfId="0" applyFont="1" applyFill="1" applyAlignment="1"/>
    <xf numFmtId="0" fontId="14" fillId="27" borderId="1" xfId="0" applyFont="1" applyFill="1" applyBorder="1" applyAlignment="1">
      <alignment horizontal="center" vertical="center" wrapText="1"/>
    </xf>
    <xf numFmtId="0" fontId="14" fillId="38" borderId="1" xfId="0" applyFont="1" applyFill="1" applyBorder="1" applyAlignment="1">
      <alignment horizontal="center" vertical="center" wrapText="1"/>
    </xf>
    <xf numFmtId="0" fontId="22" fillId="39" borderId="1" xfId="2" applyFont="1" applyFill="1" applyBorder="1"/>
    <xf numFmtId="0" fontId="0" fillId="35" borderId="1" xfId="0" applyFont="1" applyFill="1" applyBorder="1" applyAlignment="1"/>
    <xf numFmtId="0" fontId="14" fillId="0" borderId="6" xfId="0" applyFont="1" applyBorder="1" applyAlignment="1">
      <alignment horizontal="center" vertical="center" wrapText="1"/>
    </xf>
    <xf numFmtId="0" fontId="0" fillId="35" borderId="0" xfId="0" applyFont="1" applyFill="1" applyAlignment="1"/>
    <xf numFmtId="0" fontId="22" fillId="40" borderId="1" xfId="2" applyFont="1" applyFill="1" applyBorder="1"/>
    <xf numFmtId="0" fontId="0" fillId="0" borderId="0" xfId="0" applyFont="1" applyAlignment="1">
      <alignment wrapText="1"/>
    </xf>
    <xf numFmtId="0" fontId="0" fillId="0" borderId="7" xfId="0" applyFont="1" applyBorder="1" applyAlignment="1">
      <alignment horizontal="center" wrapText="1"/>
    </xf>
    <xf numFmtId="0" fontId="18" fillId="41" borderId="1" xfId="0" applyFont="1" applyFill="1" applyBorder="1" applyAlignment="1">
      <alignment horizontal="center" vertical="center" wrapText="1"/>
    </xf>
    <xf numFmtId="0" fontId="0" fillId="0" borderId="0" xfId="0" applyFont="1" applyAlignment="1"/>
    <xf numFmtId="0" fontId="0" fillId="37" borderId="8" xfId="0" applyFont="1" applyFill="1" applyBorder="1" applyAlignment="1">
      <alignment horizontal="center" wrapText="1"/>
    </xf>
    <xf numFmtId="0" fontId="0" fillId="35" borderId="0" xfId="0" applyFont="1" applyFill="1" applyAlignment="1">
      <alignment wrapText="1"/>
    </xf>
    <xf numFmtId="0" fontId="11" fillId="0" borderId="7" xfId="0" applyFont="1" applyBorder="1" applyAlignment="1">
      <alignment horizontal="center" vertical="center" wrapText="1"/>
    </xf>
    <xf numFmtId="0" fontId="23" fillId="4" borderId="0" xfId="0" applyFont="1" applyFill="1" applyBorder="1"/>
    <xf numFmtId="0" fontId="14"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4" fillId="42" borderId="1" xfId="2" applyFont="1" applyFill="1" applyBorder="1" applyAlignment="1">
      <alignment horizontal="center" vertical="center" wrapText="1"/>
    </xf>
    <xf numFmtId="0" fontId="22" fillId="0" borderId="1" xfId="0" applyFont="1" applyBorder="1" applyAlignment="1">
      <alignment horizontal="center" wrapText="1"/>
    </xf>
    <xf numFmtId="0" fontId="4" fillId="42" borderId="5" xfId="2" applyFont="1" applyFill="1" applyBorder="1" applyAlignment="1">
      <alignment horizontal="center" vertical="center" wrapText="1"/>
    </xf>
    <xf numFmtId="0" fontId="11" fillId="0" borderId="9" xfId="0" applyFont="1" applyBorder="1" applyAlignment="1">
      <alignment horizontal="center" vertical="center" wrapText="1"/>
    </xf>
    <xf numFmtId="0" fontId="18" fillId="37" borderId="1" xfId="0" applyFont="1" applyFill="1" applyBorder="1" applyAlignment="1">
      <alignment horizontal="center" wrapText="1"/>
    </xf>
    <xf numFmtId="0" fontId="14" fillId="4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0" fillId="33" borderId="1" xfId="0" applyFill="1" applyBorder="1" applyAlignment="1">
      <alignment horizontal="center" vertical="center" wrapText="1"/>
    </xf>
    <xf numFmtId="0" fontId="20" fillId="43" borderId="1" xfId="0" applyFont="1" applyFill="1" applyBorder="1" applyAlignment="1">
      <alignment horizontal="center" vertical="center" wrapText="1"/>
    </xf>
    <xf numFmtId="0" fontId="24" fillId="44" borderId="1" xfId="0" applyFont="1" applyFill="1" applyBorder="1" applyAlignment="1">
      <alignment horizontal="center" vertical="center" wrapText="1"/>
    </xf>
    <xf numFmtId="0" fontId="17" fillId="45" borderId="1" xfId="0" applyFont="1" applyFill="1" applyBorder="1" applyAlignment="1">
      <alignment horizontal="center" vertical="center" wrapText="1"/>
    </xf>
    <xf numFmtId="0" fontId="18" fillId="46" borderId="0" xfId="0" applyFont="1" applyFill="1" applyAlignment="1"/>
    <xf numFmtId="0" fontId="14" fillId="21" borderId="1" xfId="0" applyFont="1" applyFill="1" applyBorder="1" applyAlignment="1">
      <alignment horizontal="center" vertical="center" wrapText="1"/>
    </xf>
    <xf numFmtId="0" fontId="20" fillId="47" borderId="10" xfId="0" applyFont="1" applyFill="1" applyBorder="1" applyAlignment="1">
      <alignment horizontal="center" vertical="center" wrapText="1"/>
    </xf>
    <xf numFmtId="0" fontId="6" fillId="23" borderId="3" xfId="2" applyFill="1" applyAlignment="1">
      <alignment horizontal="center" vertical="center" wrapText="1"/>
    </xf>
    <xf numFmtId="0" fontId="0" fillId="37" borderId="1" xfId="0" applyFont="1" applyFill="1" applyBorder="1" applyAlignment="1">
      <alignment horizontal="center" wrapText="1"/>
    </xf>
    <xf numFmtId="0" fontId="25" fillId="22" borderId="0" xfId="0" applyFont="1" applyFill="1" applyAlignment="1">
      <alignment horizontal="center" vertical="center"/>
    </xf>
    <xf numFmtId="0" fontId="26" fillId="0" borderId="1" xfId="0" applyFont="1" applyBorder="1" applyAlignment="1">
      <alignment horizontal="center" wrapText="1"/>
    </xf>
    <xf numFmtId="0" fontId="22" fillId="45" borderId="1" xfId="0" applyFont="1" applyFill="1" applyBorder="1" applyAlignment="1">
      <alignment horizontal="center" wrapText="1"/>
    </xf>
    <xf numFmtId="0" fontId="14" fillId="48" borderId="1" xfId="0" applyFont="1" applyFill="1" applyBorder="1" applyAlignment="1">
      <alignment horizontal="center" vertical="center" wrapText="1"/>
    </xf>
    <xf numFmtId="0" fontId="22" fillId="32" borderId="1" xfId="2" applyFont="1" applyFill="1" applyBorder="1" applyAlignment="1">
      <alignment horizontal="center" vertical="center" wrapText="1"/>
    </xf>
    <xf numFmtId="0" fontId="14" fillId="45" borderId="1" xfId="0" applyFont="1" applyFill="1" applyBorder="1" applyAlignment="1">
      <alignment horizontal="center" vertical="center" wrapText="1"/>
    </xf>
    <xf numFmtId="0" fontId="4" fillId="32" borderId="5" xfId="2" applyFont="1" applyFill="1" applyBorder="1" applyAlignment="1">
      <alignment wrapText="1"/>
    </xf>
    <xf numFmtId="0" fontId="0" fillId="0" borderId="11" xfId="0" applyFont="1" applyBorder="1" applyAlignment="1">
      <alignment horizontal="center" wrapText="1"/>
    </xf>
    <xf numFmtId="0" fontId="27" fillId="0" borderId="1" xfId="0" applyFont="1" applyBorder="1" applyAlignment="1">
      <alignment horizontal="center" wrapText="1"/>
    </xf>
    <xf numFmtId="0" fontId="14" fillId="34" borderId="8" xfId="0" applyFont="1" applyFill="1" applyBorder="1" applyAlignment="1">
      <alignment horizontal="center" vertical="center" wrapText="1"/>
    </xf>
    <xf numFmtId="0" fontId="14" fillId="49" borderId="11" xfId="0" applyFont="1" applyFill="1" applyBorder="1" applyAlignment="1">
      <alignment horizontal="center" vertical="center" wrapText="1"/>
    </xf>
    <xf numFmtId="0" fontId="14" fillId="49" borderId="1" xfId="0" applyFont="1" applyFill="1" applyBorder="1" applyAlignment="1">
      <alignment horizontal="center" vertical="center" wrapText="1"/>
    </xf>
    <xf numFmtId="0" fontId="28" fillId="47" borderId="10" xfId="0" applyFont="1" applyFill="1" applyBorder="1" applyAlignment="1">
      <alignment horizontal="center" vertical="center" wrapText="1"/>
    </xf>
    <xf numFmtId="0" fontId="14" fillId="50" borderId="12" xfId="0" applyFont="1" applyFill="1" applyBorder="1" applyAlignment="1">
      <alignment horizontal="center" vertical="center" wrapText="1"/>
    </xf>
    <xf numFmtId="0" fontId="14" fillId="35" borderId="8" xfId="0" applyFont="1" applyFill="1" applyBorder="1" applyAlignment="1">
      <alignment horizontal="center" vertical="center" wrapText="1"/>
    </xf>
    <xf numFmtId="0" fontId="22" fillId="0" borderId="1" xfId="0" applyFont="1" applyBorder="1" applyAlignment="1">
      <alignment horizontal="center" wrapText="1"/>
    </xf>
    <xf numFmtId="0" fontId="14" fillId="50" borderId="8" xfId="0" applyFont="1" applyFill="1" applyBorder="1" applyAlignment="1">
      <alignment horizontal="center" vertical="center" wrapText="1"/>
    </xf>
    <xf numFmtId="0" fontId="6" fillId="46" borderId="0" xfId="0" applyFont="1" applyFill="1" applyAlignment="1"/>
    <xf numFmtId="0" fontId="14" fillId="38" borderId="9" xfId="0" applyFont="1" applyFill="1" applyBorder="1" applyAlignment="1">
      <alignment horizontal="center" vertical="center" wrapText="1"/>
    </xf>
    <xf numFmtId="0" fontId="29" fillId="0" borderId="1" xfId="0" applyFont="1" applyBorder="1" applyAlignment="1">
      <alignment horizontal="center" wrapText="1"/>
    </xf>
  </cellXfs>
  <cellStyles count="5">
    <cellStyle name="Accent6 2" xfId="1"/>
    <cellStyle name="Border" xfId="4"/>
    <cellStyle name="Normal" xfId="0" builtinId="0"/>
    <cellStyle name="Normal_Sheet2" xfId="3"/>
    <cellStyle name="Pin"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631371</xdr:colOff>
      <xdr:row>1</xdr:row>
      <xdr:rowOff>179615</xdr:rowOff>
    </xdr:from>
    <xdr:to>
      <xdr:col>12</xdr:col>
      <xdr:colOff>566057</xdr:colOff>
      <xdr:row>56</xdr:row>
      <xdr:rowOff>59872</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371" y="364672"/>
          <a:ext cx="7772400" cy="100584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2" sqref="A2"/>
    </sheetView>
  </sheetViews>
  <sheetFormatPr defaultRowHeight="14.6"/>
  <cols>
    <col min="1" max="16384" width="9.23046875" style="2"/>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99"/>
  <sheetViews>
    <sheetView topLeftCell="A2564" workbookViewId="0">
      <selection activeCell="A1445" sqref="A1445:XFD1445"/>
    </sheetView>
  </sheetViews>
  <sheetFormatPr defaultRowHeight="14.6"/>
  <cols>
    <col min="1" max="1" width="35" customWidth="1"/>
    <col min="2" max="7" width="25" customWidth="1"/>
  </cols>
  <sheetData>
    <row r="1" spans="1:7">
      <c r="A1" s="15" t="s">
        <v>0</v>
      </c>
      <c r="B1" s="16"/>
      <c r="C1" s="16"/>
      <c r="D1" s="16"/>
      <c r="E1" s="16"/>
      <c r="F1" s="16"/>
      <c r="G1" s="16"/>
    </row>
    <row r="2" spans="1:7">
      <c r="A2" s="1" t="s">
        <v>1</v>
      </c>
      <c r="B2" s="1" t="s">
        <v>2</v>
      </c>
      <c r="C2" s="1" t="s">
        <v>3</v>
      </c>
      <c r="D2" s="1" t="s">
        <v>4</v>
      </c>
      <c r="E2" s="1" t="s">
        <v>5</v>
      </c>
      <c r="F2" s="1" t="s">
        <v>6</v>
      </c>
      <c r="G2" s="1" t="s">
        <v>7</v>
      </c>
    </row>
    <row r="3" spans="1:7">
      <c r="A3" t="s">
        <v>8</v>
      </c>
      <c r="B3" t="s">
        <v>9</v>
      </c>
      <c r="C3" t="s">
        <v>10</v>
      </c>
      <c r="D3" t="s">
        <v>11</v>
      </c>
      <c r="E3" t="s">
        <v>12</v>
      </c>
      <c r="F3" t="s">
        <v>12</v>
      </c>
      <c r="G3" t="s">
        <v>13</v>
      </c>
    </row>
    <row r="4" spans="1:7">
      <c r="A4" t="s">
        <v>14</v>
      </c>
      <c r="B4" t="s">
        <v>15</v>
      </c>
      <c r="C4" t="s">
        <v>16</v>
      </c>
      <c r="D4" t="s">
        <v>11</v>
      </c>
      <c r="E4" t="s">
        <v>12</v>
      </c>
      <c r="F4" t="s">
        <v>12</v>
      </c>
      <c r="G4" t="s">
        <v>13</v>
      </c>
    </row>
    <row r="5" spans="1:7">
      <c r="A5" t="s">
        <v>17</v>
      </c>
      <c r="B5" t="s">
        <v>18</v>
      </c>
      <c r="C5" t="s">
        <v>12</v>
      </c>
      <c r="D5" t="s">
        <v>11</v>
      </c>
      <c r="E5" t="s">
        <v>12</v>
      </c>
      <c r="F5" t="s">
        <v>12</v>
      </c>
      <c r="G5" t="s">
        <v>12</v>
      </c>
    </row>
    <row r="6" spans="1:7">
      <c r="A6" t="s">
        <v>19</v>
      </c>
      <c r="B6" t="s">
        <v>20</v>
      </c>
      <c r="C6" t="s">
        <v>10</v>
      </c>
      <c r="D6" t="s">
        <v>11</v>
      </c>
      <c r="E6" t="s">
        <v>12</v>
      </c>
      <c r="F6" t="s">
        <v>12</v>
      </c>
      <c r="G6" t="s">
        <v>13</v>
      </c>
    </row>
    <row r="7" spans="1:7">
      <c r="A7" t="s">
        <v>21</v>
      </c>
      <c r="B7" t="s">
        <v>22</v>
      </c>
      <c r="C7" t="s">
        <v>10</v>
      </c>
      <c r="D7" t="s">
        <v>11</v>
      </c>
      <c r="E7" t="s">
        <v>12</v>
      </c>
      <c r="F7" t="s">
        <v>12</v>
      </c>
      <c r="G7" t="s">
        <v>13</v>
      </c>
    </row>
    <row r="8" spans="1:7">
      <c r="A8" t="s">
        <v>23</v>
      </c>
      <c r="B8" t="s">
        <v>24</v>
      </c>
      <c r="C8" t="s">
        <v>16</v>
      </c>
      <c r="D8" t="s">
        <v>11</v>
      </c>
      <c r="E8" t="s">
        <v>12</v>
      </c>
      <c r="F8" t="s">
        <v>12</v>
      </c>
      <c r="G8" t="s">
        <v>13</v>
      </c>
    </row>
    <row r="9" spans="1:7">
      <c r="A9" t="s">
        <v>25</v>
      </c>
      <c r="B9" t="s">
        <v>26</v>
      </c>
      <c r="C9" t="s">
        <v>16</v>
      </c>
      <c r="D9" t="s">
        <v>11</v>
      </c>
      <c r="E9" t="s">
        <v>12</v>
      </c>
      <c r="F9" t="s">
        <v>12</v>
      </c>
      <c r="G9" t="s">
        <v>13</v>
      </c>
    </row>
    <row r="10" spans="1:7">
      <c r="A10" t="s">
        <v>27</v>
      </c>
      <c r="B10" t="s">
        <v>28</v>
      </c>
      <c r="C10" t="s">
        <v>12</v>
      </c>
      <c r="D10" t="s">
        <v>29</v>
      </c>
      <c r="E10" t="s">
        <v>27</v>
      </c>
      <c r="F10" t="s">
        <v>12</v>
      </c>
      <c r="G10" t="s">
        <v>12</v>
      </c>
    </row>
    <row r="11" spans="1:7">
      <c r="A11" t="s">
        <v>27</v>
      </c>
      <c r="B11" t="s">
        <v>30</v>
      </c>
      <c r="C11" t="s">
        <v>12</v>
      </c>
      <c r="D11" t="s">
        <v>29</v>
      </c>
      <c r="E11" t="s">
        <v>27</v>
      </c>
      <c r="F11" t="s">
        <v>12</v>
      </c>
      <c r="G11" t="s">
        <v>12</v>
      </c>
    </row>
    <row r="12" spans="1:7">
      <c r="A12" t="s">
        <v>31</v>
      </c>
      <c r="B12" t="s">
        <v>32</v>
      </c>
      <c r="C12" t="s">
        <v>12</v>
      </c>
      <c r="D12" t="s">
        <v>11</v>
      </c>
      <c r="E12" t="s">
        <v>12</v>
      </c>
      <c r="F12" t="s">
        <v>12</v>
      </c>
      <c r="G12" t="s">
        <v>12</v>
      </c>
    </row>
    <row r="13" spans="1:7">
      <c r="A13" t="s">
        <v>33</v>
      </c>
      <c r="B13" t="s">
        <v>34</v>
      </c>
      <c r="C13" t="s">
        <v>10</v>
      </c>
      <c r="D13" t="s">
        <v>11</v>
      </c>
      <c r="E13" t="s">
        <v>12</v>
      </c>
      <c r="F13" t="s">
        <v>12</v>
      </c>
      <c r="G13" t="s">
        <v>13</v>
      </c>
    </row>
    <row r="14" spans="1:7">
      <c r="A14" t="s">
        <v>35</v>
      </c>
      <c r="B14" t="s">
        <v>36</v>
      </c>
      <c r="C14" t="s">
        <v>16</v>
      </c>
      <c r="D14" t="s">
        <v>11</v>
      </c>
      <c r="E14" t="s">
        <v>12</v>
      </c>
      <c r="F14" t="s">
        <v>12</v>
      </c>
      <c r="G14" t="s">
        <v>13</v>
      </c>
    </row>
    <row r="15" spans="1:7">
      <c r="A15" t="s">
        <v>37</v>
      </c>
      <c r="B15" t="s">
        <v>38</v>
      </c>
      <c r="C15" t="s">
        <v>12</v>
      </c>
      <c r="D15" t="s">
        <v>11</v>
      </c>
      <c r="E15" t="s">
        <v>12</v>
      </c>
      <c r="F15" t="s">
        <v>12</v>
      </c>
      <c r="G15" t="s">
        <v>12</v>
      </c>
    </row>
    <row r="16" spans="1:7">
      <c r="A16" t="s">
        <v>39</v>
      </c>
      <c r="B16" t="s">
        <v>40</v>
      </c>
      <c r="C16" t="s">
        <v>10</v>
      </c>
      <c r="D16" t="s">
        <v>11</v>
      </c>
      <c r="E16" t="s">
        <v>12</v>
      </c>
      <c r="F16" t="s">
        <v>12</v>
      </c>
      <c r="G16" t="s">
        <v>13</v>
      </c>
    </row>
    <row r="17" spans="1:7">
      <c r="A17" t="s">
        <v>41</v>
      </c>
      <c r="B17" t="s">
        <v>42</v>
      </c>
      <c r="C17" t="s">
        <v>10</v>
      </c>
      <c r="D17" t="s">
        <v>11</v>
      </c>
      <c r="E17" t="s">
        <v>12</v>
      </c>
      <c r="F17" t="s">
        <v>12</v>
      </c>
      <c r="G17" t="s">
        <v>13</v>
      </c>
    </row>
    <row r="18" spans="1:7">
      <c r="A18" t="s">
        <v>43</v>
      </c>
      <c r="B18" t="s">
        <v>44</v>
      </c>
      <c r="C18" t="s">
        <v>16</v>
      </c>
      <c r="D18" t="s">
        <v>11</v>
      </c>
      <c r="E18" t="s">
        <v>12</v>
      </c>
      <c r="F18" t="s">
        <v>12</v>
      </c>
      <c r="G18" t="s">
        <v>13</v>
      </c>
    </row>
    <row r="19" spans="1:7">
      <c r="A19" t="s">
        <v>45</v>
      </c>
      <c r="B19" t="s">
        <v>46</v>
      </c>
      <c r="C19" t="s">
        <v>16</v>
      </c>
      <c r="D19" t="s">
        <v>11</v>
      </c>
      <c r="E19" t="s">
        <v>12</v>
      </c>
      <c r="F19" t="s">
        <v>12</v>
      </c>
      <c r="G19" t="s">
        <v>13</v>
      </c>
    </row>
    <row r="20" spans="1:7">
      <c r="A20" t="s">
        <v>47</v>
      </c>
      <c r="B20" t="s">
        <v>48</v>
      </c>
      <c r="C20" t="s">
        <v>12</v>
      </c>
      <c r="D20" t="s">
        <v>29</v>
      </c>
      <c r="E20" t="s">
        <v>47</v>
      </c>
      <c r="F20" t="s">
        <v>12</v>
      </c>
      <c r="G20" t="s">
        <v>12</v>
      </c>
    </row>
    <row r="21" spans="1:7">
      <c r="A21" t="s">
        <v>47</v>
      </c>
      <c r="B21" t="s">
        <v>49</v>
      </c>
      <c r="C21" t="s">
        <v>12</v>
      </c>
      <c r="D21" t="s">
        <v>29</v>
      </c>
      <c r="E21" t="s">
        <v>47</v>
      </c>
      <c r="F21" t="s">
        <v>12</v>
      </c>
      <c r="G21" t="s">
        <v>12</v>
      </c>
    </row>
    <row r="22" spans="1:7">
      <c r="A22" t="s">
        <v>50</v>
      </c>
      <c r="B22" t="s">
        <v>51</v>
      </c>
      <c r="C22" t="s">
        <v>12</v>
      </c>
      <c r="D22" t="s">
        <v>11</v>
      </c>
      <c r="E22" t="s">
        <v>12</v>
      </c>
      <c r="F22" t="s">
        <v>12</v>
      </c>
      <c r="G22" t="s">
        <v>12</v>
      </c>
    </row>
    <row r="23" spans="1:7">
      <c r="A23" t="s">
        <v>52</v>
      </c>
      <c r="B23" t="s">
        <v>53</v>
      </c>
      <c r="C23" t="s">
        <v>10</v>
      </c>
      <c r="D23" t="s">
        <v>11</v>
      </c>
      <c r="E23" t="s">
        <v>12</v>
      </c>
      <c r="F23" t="s">
        <v>12</v>
      </c>
      <c r="G23" t="s">
        <v>13</v>
      </c>
    </row>
    <row r="24" spans="1:7">
      <c r="A24" t="s">
        <v>54</v>
      </c>
      <c r="B24" t="s">
        <v>55</v>
      </c>
      <c r="C24" t="s">
        <v>16</v>
      </c>
      <c r="D24" t="s">
        <v>11</v>
      </c>
      <c r="E24" t="s">
        <v>12</v>
      </c>
      <c r="F24" t="s">
        <v>12</v>
      </c>
      <c r="G24" t="s">
        <v>13</v>
      </c>
    </row>
    <row r="25" spans="1:7">
      <c r="A25" t="s">
        <v>56</v>
      </c>
      <c r="B25" t="s">
        <v>57</v>
      </c>
      <c r="C25" t="s">
        <v>12</v>
      </c>
      <c r="D25" t="s">
        <v>11</v>
      </c>
      <c r="E25" t="s">
        <v>12</v>
      </c>
      <c r="F25" t="s">
        <v>12</v>
      </c>
      <c r="G25" t="s">
        <v>12</v>
      </c>
    </row>
    <row r="26" spans="1:7">
      <c r="A26" t="s">
        <v>58</v>
      </c>
      <c r="B26" t="s">
        <v>59</v>
      </c>
      <c r="C26" t="s">
        <v>10</v>
      </c>
      <c r="D26" t="s">
        <v>11</v>
      </c>
      <c r="E26" t="s">
        <v>12</v>
      </c>
      <c r="F26" t="s">
        <v>12</v>
      </c>
      <c r="G26" t="s">
        <v>13</v>
      </c>
    </row>
    <row r="27" spans="1:7">
      <c r="A27" t="s">
        <v>60</v>
      </c>
      <c r="B27" t="s">
        <v>61</v>
      </c>
      <c r="C27" t="s">
        <v>10</v>
      </c>
      <c r="D27" t="s">
        <v>11</v>
      </c>
      <c r="E27" t="s">
        <v>12</v>
      </c>
      <c r="F27" t="s">
        <v>12</v>
      </c>
      <c r="G27" t="s">
        <v>13</v>
      </c>
    </row>
    <row r="28" spans="1:7">
      <c r="A28" t="s">
        <v>62</v>
      </c>
      <c r="B28" t="s">
        <v>63</v>
      </c>
      <c r="C28" t="s">
        <v>16</v>
      </c>
      <c r="D28" t="s">
        <v>11</v>
      </c>
      <c r="E28" t="s">
        <v>12</v>
      </c>
      <c r="F28" t="s">
        <v>12</v>
      </c>
      <c r="G28" t="s">
        <v>13</v>
      </c>
    </row>
    <row r="29" spans="1:7">
      <c r="A29" t="s">
        <v>64</v>
      </c>
      <c r="B29" t="s">
        <v>65</v>
      </c>
      <c r="C29" t="s">
        <v>16</v>
      </c>
      <c r="D29" t="s">
        <v>11</v>
      </c>
      <c r="E29" t="s">
        <v>12</v>
      </c>
      <c r="F29" t="s">
        <v>12</v>
      </c>
      <c r="G29" t="s">
        <v>13</v>
      </c>
    </row>
    <row r="30" spans="1:7">
      <c r="A30" t="s">
        <v>66</v>
      </c>
      <c r="B30" t="s">
        <v>67</v>
      </c>
      <c r="C30" t="s">
        <v>12</v>
      </c>
      <c r="D30" t="s">
        <v>29</v>
      </c>
      <c r="E30" t="s">
        <v>66</v>
      </c>
      <c r="F30" t="s">
        <v>12</v>
      </c>
      <c r="G30" t="s">
        <v>12</v>
      </c>
    </row>
    <row r="31" spans="1:7">
      <c r="A31" t="s">
        <v>66</v>
      </c>
      <c r="B31" t="s">
        <v>68</v>
      </c>
      <c r="C31" t="s">
        <v>12</v>
      </c>
      <c r="D31" t="s">
        <v>29</v>
      </c>
      <c r="E31" t="s">
        <v>66</v>
      </c>
      <c r="F31" t="s">
        <v>12</v>
      </c>
      <c r="G31" t="s">
        <v>12</v>
      </c>
    </row>
    <row r="32" spans="1:7">
      <c r="A32" t="s">
        <v>69</v>
      </c>
      <c r="B32" t="s">
        <v>70</v>
      </c>
      <c r="C32" t="s">
        <v>12</v>
      </c>
      <c r="D32" t="s">
        <v>11</v>
      </c>
      <c r="E32" t="s">
        <v>12</v>
      </c>
      <c r="F32" t="s">
        <v>12</v>
      </c>
      <c r="G32" t="s">
        <v>12</v>
      </c>
    </row>
    <row r="33" spans="1:7">
      <c r="A33" t="s">
        <v>71</v>
      </c>
      <c r="B33" t="s">
        <v>72</v>
      </c>
      <c r="C33" t="s">
        <v>10</v>
      </c>
      <c r="D33" t="s">
        <v>11</v>
      </c>
      <c r="E33" t="s">
        <v>12</v>
      </c>
      <c r="F33" t="s">
        <v>12</v>
      </c>
      <c r="G33" t="s">
        <v>13</v>
      </c>
    </row>
    <row r="34" spans="1:7">
      <c r="A34" t="s">
        <v>73</v>
      </c>
      <c r="B34" t="s">
        <v>74</v>
      </c>
      <c r="C34" t="s">
        <v>16</v>
      </c>
      <c r="D34" t="s">
        <v>11</v>
      </c>
      <c r="E34" t="s">
        <v>12</v>
      </c>
      <c r="F34" t="s">
        <v>12</v>
      </c>
      <c r="G34" t="s">
        <v>13</v>
      </c>
    </row>
    <row r="35" spans="1:7">
      <c r="A35" t="s">
        <v>75</v>
      </c>
      <c r="B35" t="s">
        <v>76</v>
      </c>
      <c r="C35" t="s">
        <v>12</v>
      </c>
      <c r="D35" t="s">
        <v>11</v>
      </c>
      <c r="E35" t="s">
        <v>12</v>
      </c>
      <c r="F35" t="s">
        <v>12</v>
      </c>
      <c r="G35" t="s">
        <v>12</v>
      </c>
    </row>
    <row r="36" spans="1:7">
      <c r="A36" t="s">
        <v>77</v>
      </c>
      <c r="B36" t="s">
        <v>78</v>
      </c>
      <c r="C36" t="s">
        <v>10</v>
      </c>
      <c r="D36" t="s">
        <v>11</v>
      </c>
      <c r="E36" t="s">
        <v>12</v>
      </c>
      <c r="F36" t="s">
        <v>12</v>
      </c>
      <c r="G36" t="s">
        <v>13</v>
      </c>
    </row>
    <row r="37" spans="1:7">
      <c r="A37" t="s">
        <v>79</v>
      </c>
      <c r="B37" t="s">
        <v>80</v>
      </c>
      <c r="C37" t="s">
        <v>10</v>
      </c>
      <c r="D37" t="s">
        <v>11</v>
      </c>
      <c r="E37" t="s">
        <v>12</v>
      </c>
      <c r="F37" t="s">
        <v>12</v>
      </c>
      <c r="G37" t="s">
        <v>13</v>
      </c>
    </row>
    <row r="38" spans="1:7">
      <c r="A38" t="s">
        <v>81</v>
      </c>
      <c r="B38" t="s">
        <v>82</v>
      </c>
      <c r="C38" t="s">
        <v>16</v>
      </c>
      <c r="D38" t="s">
        <v>11</v>
      </c>
      <c r="E38" t="s">
        <v>12</v>
      </c>
      <c r="F38" t="s">
        <v>12</v>
      </c>
      <c r="G38" t="s">
        <v>13</v>
      </c>
    </row>
    <row r="39" spans="1:7">
      <c r="A39" t="s">
        <v>83</v>
      </c>
      <c r="B39" t="s">
        <v>84</v>
      </c>
      <c r="C39" t="s">
        <v>16</v>
      </c>
      <c r="D39" t="s">
        <v>11</v>
      </c>
      <c r="E39" t="s">
        <v>12</v>
      </c>
      <c r="F39" t="s">
        <v>12</v>
      </c>
      <c r="G39" t="s">
        <v>13</v>
      </c>
    </row>
    <row r="40" spans="1:7">
      <c r="A40" t="s">
        <v>85</v>
      </c>
      <c r="B40" t="s">
        <v>86</v>
      </c>
      <c r="C40" t="s">
        <v>12</v>
      </c>
      <c r="D40" t="s">
        <v>29</v>
      </c>
      <c r="E40" t="s">
        <v>85</v>
      </c>
      <c r="F40" t="s">
        <v>12</v>
      </c>
      <c r="G40" t="s">
        <v>12</v>
      </c>
    </row>
    <row r="41" spans="1:7">
      <c r="A41" t="s">
        <v>85</v>
      </c>
      <c r="B41" t="s">
        <v>87</v>
      </c>
      <c r="C41" t="s">
        <v>12</v>
      </c>
      <c r="D41" t="s">
        <v>29</v>
      </c>
      <c r="E41" t="s">
        <v>85</v>
      </c>
      <c r="F41" t="s">
        <v>12</v>
      </c>
      <c r="G41" t="s">
        <v>12</v>
      </c>
    </row>
    <row r="42" spans="1:7">
      <c r="A42" t="s">
        <v>88</v>
      </c>
      <c r="B42" t="s">
        <v>89</v>
      </c>
      <c r="C42" t="s">
        <v>12</v>
      </c>
      <c r="D42" t="s">
        <v>11</v>
      </c>
      <c r="E42" t="s">
        <v>12</v>
      </c>
      <c r="F42" t="s">
        <v>12</v>
      </c>
      <c r="G42" t="s">
        <v>12</v>
      </c>
    </row>
    <row r="43" spans="1:7">
      <c r="A43" t="s">
        <v>90</v>
      </c>
      <c r="B43" t="s">
        <v>91</v>
      </c>
      <c r="C43" t="s">
        <v>12</v>
      </c>
      <c r="D43" t="s">
        <v>29</v>
      </c>
      <c r="E43" t="s">
        <v>90</v>
      </c>
      <c r="F43" t="s">
        <v>12</v>
      </c>
      <c r="G43" t="s">
        <v>12</v>
      </c>
    </row>
    <row r="44" spans="1:7">
      <c r="A44" t="s">
        <v>90</v>
      </c>
      <c r="B44" t="s">
        <v>92</v>
      </c>
      <c r="C44" t="s">
        <v>12</v>
      </c>
      <c r="D44" t="s">
        <v>29</v>
      </c>
      <c r="E44" t="s">
        <v>90</v>
      </c>
      <c r="F44" t="s">
        <v>12</v>
      </c>
      <c r="G44" t="s">
        <v>12</v>
      </c>
    </row>
    <row r="45" spans="1:7">
      <c r="A45" t="s">
        <v>90</v>
      </c>
      <c r="B45" t="s">
        <v>93</v>
      </c>
      <c r="C45" t="s">
        <v>12</v>
      </c>
      <c r="D45" t="s">
        <v>29</v>
      </c>
      <c r="E45" t="s">
        <v>90</v>
      </c>
      <c r="F45" t="s">
        <v>12</v>
      </c>
      <c r="G45" t="s">
        <v>12</v>
      </c>
    </row>
    <row r="46" spans="1:7">
      <c r="A46" t="s">
        <v>90</v>
      </c>
      <c r="B46" t="s">
        <v>94</v>
      </c>
      <c r="C46" t="s">
        <v>12</v>
      </c>
      <c r="D46" t="s">
        <v>29</v>
      </c>
      <c r="E46" t="s">
        <v>90</v>
      </c>
      <c r="F46" t="s">
        <v>12</v>
      </c>
      <c r="G46" t="s">
        <v>12</v>
      </c>
    </row>
    <row r="47" spans="1:7">
      <c r="A47" t="s">
        <v>90</v>
      </c>
      <c r="B47" t="s">
        <v>95</v>
      </c>
      <c r="C47" t="s">
        <v>12</v>
      </c>
      <c r="D47" t="s">
        <v>29</v>
      </c>
      <c r="E47" t="s">
        <v>90</v>
      </c>
      <c r="F47" t="s">
        <v>12</v>
      </c>
      <c r="G47" t="s">
        <v>12</v>
      </c>
    </row>
    <row r="48" spans="1:7">
      <c r="A48" t="s">
        <v>90</v>
      </c>
      <c r="B48" t="s">
        <v>96</v>
      </c>
      <c r="C48" t="s">
        <v>12</v>
      </c>
      <c r="D48" t="s">
        <v>29</v>
      </c>
      <c r="E48" t="s">
        <v>90</v>
      </c>
      <c r="F48" t="s">
        <v>12</v>
      </c>
      <c r="G48" t="s">
        <v>12</v>
      </c>
    </row>
    <row r="49" spans="1:7">
      <c r="A49" t="s">
        <v>90</v>
      </c>
      <c r="B49" t="s">
        <v>97</v>
      </c>
      <c r="C49" t="s">
        <v>12</v>
      </c>
      <c r="D49" t="s">
        <v>29</v>
      </c>
      <c r="E49" t="s">
        <v>90</v>
      </c>
      <c r="F49" t="s">
        <v>12</v>
      </c>
      <c r="G49" t="s">
        <v>12</v>
      </c>
    </row>
    <row r="50" spans="1:7">
      <c r="A50" t="s">
        <v>90</v>
      </c>
      <c r="B50" t="s">
        <v>98</v>
      </c>
      <c r="C50" t="s">
        <v>12</v>
      </c>
      <c r="D50" t="s">
        <v>29</v>
      </c>
      <c r="E50" t="s">
        <v>90</v>
      </c>
      <c r="F50" t="s">
        <v>12</v>
      </c>
      <c r="G50" t="s">
        <v>12</v>
      </c>
    </row>
    <row r="51" spans="1:7">
      <c r="A51" t="s">
        <v>90</v>
      </c>
      <c r="B51" t="s">
        <v>99</v>
      </c>
      <c r="C51" t="s">
        <v>12</v>
      </c>
      <c r="D51" t="s">
        <v>29</v>
      </c>
      <c r="E51" t="s">
        <v>90</v>
      </c>
      <c r="F51" t="s">
        <v>12</v>
      </c>
      <c r="G51" t="s">
        <v>12</v>
      </c>
    </row>
    <row r="52" spans="1:7">
      <c r="A52" t="s">
        <v>90</v>
      </c>
      <c r="B52" t="s">
        <v>100</v>
      </c>
      <c r="C52" t="s">
        <v>12</v>
      </c>
      <c r="D52" t="s">
        <v>29</v>
      </c>
      <c r="E52" t="s">
        <v>90</v>
      </c>
      <c r="F52" t="s">
        <v>12</v>
      </c>
      <c r="G52" t="s">
        <v>12</v>
      </c>
    </row>
    <row r="53" spans="1:7">
      <c r="A53" t="s">
        <v>90</v>
      </c>
      <c r="B53" t="s">
        <v>101</v>
      </c>
      <c r="C53" t="s">
        <v>12</v>
      </c>
      <c r="D53" t="s">
        <v>29</v>
      </c>
      <c r="E53" t="s">
        <v>90</v>
      </c>
      <c r="F53" t="s">
        <v>12</v>
      </c>
      <c r="G53" t="s">
        <v>12</v>
      </c>
    </row>
    <row r="54" spans="1:7">
      <c r="A54" t="s">
        <v>90</v>
      </c>
      <c r="B54" t="s">
        <v>102</v>
      </c>
      <c r="C54" t="s">
        <v>12</v>
      </c>
      <c r="D54" t="s">
        <v>29</v>
      </c>
      <c r="E54" t="s">
        <v>90</v>
      </c>
      <c r="F54" t="s">
        <v>12</v>
      </c>
      <c r="G54" t="s">
        <v>12</v>
      </c>
    </row>
    <row r="55" spans="1:7">
      <c r="A55" t="s">
        <v>90</v>
      </c>
      <c r="B55" t="s">
        <v>103</v>
      </c>
      <c r="C55" t="s">
        <v>12</v>
      </c>
      <c r="D55" t="s">
        <v>29</v>
      </c>
      <c r="E55" t="s">
        <v>90</v>
      </c>
      <c r="F55" t="s">
        <v>12</v>
      </c>
      <c r="G55" t="s">
        <v>12</v>
      </c>
    </row>
    <row r="56" spans="1:7">
      <c r="A56" t="s">
        <v>90</v>
      </c>
      <c r="B56" t="s">
        <v>104</v>
      </c>
      <c r="C56" t="s">
        <v>12</v>
      </c>
      <c r="D56" t="s">
        <v>29</v>
      </c>
      <c r="E56" t="s">
        <v>90</v>
      </c>
      <c r="F56" t="s">
        <v>12</v>
      </c>
      <c r="G56" t="s">
        <v>12</v>
      </c>
    </row>
    <row r="57" spans="1:7">
      <c r="A57" t="s">
        <v>90</v>
      </c>
      <c r="B57" t="s">
        <v>105</v>
      </c>
      <c r="C57" t="s">
        <v>12</v>
      </c>
      <c r="D57" t="s">
        <v>29</v>
      </c>
      <c r="E57" t="s">
        <v>90</v>
      </c>
      <c r="F57" t="s">
        <v>12</v>
      </c>
      <c r="G57" t="s">
        <v>12</v>
      </c>
    </row>
    <row r="58" spans="1:7">
      <c r="A58" t="s">
        <v>90</v>
      </c>
      <c r="B58" t="s">
        <v>106</v>
      </c>
      <c r="C58" t="s">
        <v>12</v>
      </c>
      <c r="D58" t="s">
        <v>29</v>
      </c>
      <c r="E58" t="s">
        <v>90</v>
      </c>
      <c r="F58" t="s">
        <v>12</v>
      </c>
      <c r="G58" t="s">
        <v>12</v>
      </c>
    </row>
    <row r="59" spans="1:7">
      <c r="A59" t="s">
        <v>90</v>
      </c>
      <c r="B59" t="s">
        <v>107</v>
      </c>
      <c r="C59" t="s">
        <v>12</v>
      </c>
      <c r="D59" t="s">
        <v>29</v>
      </c>
      <c r="E59" t="s">
        <v>90</v>
      </c>
      <c r="F59" t="s">
        <v>12</v>
      </c>
      <c r="G59" t="s">
        <v>12</v>
      </c>
    </row>
    <row r="60" spans="1:7">
      <c r="A60" t="s">
        <v>90</v>
      </c>
      <c r="B60" t="s">
        <v>108</v>
      </c>
      <c r="C60" t="s">
        <v>12</v>
      </c>
      <c r="D60" t="s">
        <v>29</v>
      </c>
      <c r="E60" t="s">
        <v>90</v>
      </c>
      <c r="F60" t="s">
        <v>12</v>
      </c>
      <c r="G60" t="s">
        <v>12</v>
      </c>
    </row>
    <row r="61" spans="1:7">
      <c r="A61" t="s">
        <v>90</v>
      </c>
      <c r="B61" t="s">
        <v>109</v>
      </c>
      <c r="C61" t="s">
        <v>12</v>
      </c>
      <c r="D61" t="s">
        <v>29</v>
      </c>
      <c r="E61" t="s">
        <v>90</v>
      </c>
      <c r="F61" t="s">
        <v>12</v>
      </c>
      <c r="G61" t="s">
        <v>12</v>
      </c>
    </row>
    <row r="62" spans="1:7">
      <c r="A62" t="s">
        <v>90</v>
      </c>
      <c r="B62" t="s">
        <v>110</v>
      </c>
      <c r="C62" t="s">
        <v>12</v>
      </c>
      <c r="D62" t="s">
        <v>29</v>
      </c>
      <c r="E62" t="s">
        <v>90</v>
      </c>
      <c r="F62" t="s">
        <v>12</v>
      </c>
      <c r="G62" t="s">
        <v>12</v>
      </c>
    </row>
    <row r="63" spans="1:7">
      <c r="A63" t="s">
        <v>90</v>
      </c>
      <c r="B63" t="s">
        <v>111</v>
      </c>
      <c r="C63" t="s">
        <v>12</v>
      </c>
      <c r="D63" t="s">
        <v>29</v>
      </c>
      <c r="E63" t="s">
        <v>90</v>
      </c>
      <c r="F63" t="s">
        <v>12</v>
      </c>
      <c r="G63" t="s">
        <v>12</v>
      </c>
    </row>
    <row r="64" spans="1:7">
      <c r="A64" t="s">
        <v>90</v>
      </c>
      <c r="B64" t="s">
        <v>112</v>
      </c>
      <c r="C64" t="s">
        <v>12</v>
      </c>
      <c r="D64" t="s">
        <v>29</v>
      </c>
      <c r="E64" t="s">
        <v>90</v>
      </c>
      <c r="F64" t="s">
        <v>12</v>
      </c>
      <c r="G64" t="s">
        <v>12</v>
      </c>
    </row>
    <row r="65" spans="1:7">
      <c r="A65" t="s">
        <v>90</v>
      </c>
      <c r="B65" t="s">
        <v>113</v>
      </c>
      <c r="C65" t="s">
        <v>12</v>
      </c>
      <c r="D65" t="s">
        <v>29</v>
      </c>
      <c r="E65" t="s">
        <v>90</v>
      </c>
      <c r="F65" t="s">
        <v>12</v>
      </c>
      <c r="G65" t="s">
        <v>12</v>
      </c>
    </row>
    <row r="66" spans="1:7">
      <c r="A66" t="s">
        <v>90</v>
      </c>
      <c r="B66" t="s">
        <v>114</v>
      </c>
      <c r="C66" t="s">
        <v>12</v>
      </c>
      <c r="D66" t="s">
        <v>29</v>
      </c>
      <c r="E66" t="s">
        <v>90</v>
      </c>
      <c r="F66" t="s">
        <v>12</v>
      </c>
      <c r="G66" t="s">
        <v>12</v>
      </c>
    </row>
    <row r="67" spans="1:7">
      <c r="A67" t="s">
        <v>90</v>
      </c>
      <c r="B67" t="s">
        <v>115</v>
      </c>
      <c r="C67" t="s">
        <v>12</v>
      </c>
      <c r="D67" t="s">
        <v>29</v>
      </c>
      <c r="E67" t="s">
        <v>90</v>
      </c>
      <c r="F67" t="s">
        <v>12</v>
      </c>
      <c r="G67" t="s">
        <v>12</v>
      </c>
    </row>
    <row r="68" spans="1:7">
      <c r="A68" t="s">
        <v>90</v>
      </c>
      <c r="B68" t="s">
        <v>116</v>
      </c>
      <c r="C68" t="s">
        <v>12</v>
      </c>
      <c r="D68" t="s">
        <v>29</v>
      </c>
      <c r="E68" t="s">
        <v>90</v>
      </c>
      <c r="F68" t="s">
        <v>12</v>
      </c>
      <c r="G68" t="s">
        <v>12</v>
      </c>
    </row>
    <row r="69" spans="1:7">
      <c r="A69" t="s">
        <v>90</v>
      </c>
      <c r="B69" t="s">
        <v>117</v>
      </c>
      <c r="C69" t="s">
        <v>12</v>
      </c>
      <c r="D69" t="s">
        <v>29</v>
      </c>
      <c r="E69" t="s">
        <v>90</v>
      </c>
      <c r="F69" t="s">
        <v>12</v>
      </c>
      <c r="G69" t="s">
        <v>12</v>
      </c>
    </row>
    <row r="70" spans="1:7">
      <c r="A70" t="s">
        <v>90</v>
      </c>
      <c r="B70" t="s">
        <v>118</v>
      </c>
      <c r="C70" t="s">
        <v>12</v>
      </c>
      <c r="D70" t="s">
        <v>29</v>
      </c>
      <c r="E70" t="s">
        <v>90</v>
      </c>
      <c r="F70" t="s">
        <v>12</v>
      </c>
      <c r="G70" t="s">
        <v>12</v>
      </c>
    </row>
    <row r="71" spans="1:7">
      <c r="A71" t="s">
        <v>90</v>
      </c>
      <c r="B71" t="s">
        <v>119</v>
      </c>
      <c r="C71" t="s">
        <v>12</v>
      </c>
      <c r="D71" t="s">
        <v>29</v>
      </c>
      <c r="E71" t="s">
        <v>90</v>
      </c>
      <c r="F71" t="s">
        <v>12</v>
      </c>
      <c r="G71" t="s">
        <v>12</v>
      </c>
    </row>
    <row r="72" spans="1:7">
      <c r="A72" t="s">
        <v>90</v>
      </c>
      <c r="B72" t="s">
        <v>120</v>
      </c>
      <c r="C72" t="s">
        <v>12</v>
      </c>
      <c r="D72" t="s">
        <v>29</v>
      </c>
      <c r="E72" t="s">
        <v>90</v>
      </c>
      <c r="F72" t="s">
        <v>12</v>
      </c>
      <c r="G72" t="s">
        <v>12</v>
      </c>
    </row>
    <row r="73" spans="1:7">
      <c r="A73" t="s">
        <v>90</v>
      </c>
      <c r="B73" t="s">
        <v>121</v>
      </c>
      <c r="C73" t="s">
        <v>12</v>
      </c>
      <c r="D73" t="s">
        <v>29</v>
      </c>
      <c r="E73" t="s">
        <v>90</v>
      </c>
      <c r="F73" t="s">
        <v>12</v>
      </c>
      <c r="G73" t="s">
        <v>12</v>
      </c>
    </row>
    <row r="74" spans="1:7">
      <c r="A74" t="s">
        <v>90</v>
      </c>
      <c r="B74" t="s">
        <v>122</v>
      </c>
      <c r="C74" t="s">
        <v>12</v>
      </c>
      <c r="D74" t="s">
        <v>29</v>
      </c>
      <c r="E74" t="s">
        <v>90</v>
      </c>
      <c r="F74" t="s">
        <v>12</v>
      </c>
      <c r="G74" t="s">
        <v>12</v>
      </c>
    </row>
    <row r="75" spans="1:7">
      <c r="A75" t="s">
        <v>90</v>
      </c>
      <c r="B75" t="s">
        <v>123</v>
      </c>
      <c r="C75" t="s">
        <v>12</v>
      </c>
      <c r="D75" t="s">
        <v>29</v>
      </c>
      <c r="E75" t="s">
        <v>90</v>
      </c>
      <c r="F75" t="s">
        <v>12</v>
      </c>
      <c r="G75" t="s">
        <v>12</v>
      </c>
    </row>
    <row r="76" spans="1:7">
      <c r="A76" t="s">
        <v>90</v>
      </c>
      <c r="B76" t="s">
        <v>124</v>
      </c>
      <c r="C76" t="s">
        <v>12</v>
      </c>
      <c r="D76" t="s">
        <v>29</v>
      </c>
      <c r="E76" t="s">
        <v>90</v>
      </c>
      <c r="F76" t="s">
        <v>12</v>
      </c>
      <c r="G76" t="s">
        <v>12</v>
      </c>
    </row>
    <row r="77" spans="1:7">
      <c r="A77" t="s">
        <v>90</v>
      </c>
      <c r="B77" t="s">
        <v>125</v>
      </c>
      <c r="C77" t="s">
        <v>12</v>
      </c>
      <c r="D77" t="s">
        <v>29</v>
      </c>
      <c r="E77" t="s">
        <v>90</v>
      </c>
      <c r="F77" t="s">
        <v>12</v>
      </c>
      <c r="G77" t="s">
        <v>12</v>
      </c>
    </row>
    <row r="78" spans="1:7">
      <c r="A78" t="s">
        <v>90</v>
      </c>
      <c r="B78" t="s">
        <v>126</v>
      </c>
      <c r="C78" t="s">
        <v>12</v>
      </c>
      <c r="D78" t="s">
        <v>29</v>
      </c>
      <c r="E78" t="s">
        <v>90</v>
      </c>
      <c r="F78" t="s">
        <v>12</v>
      </c>
      <c r="G78" t="s">
        <v>12</v>
      </c>
    </row>
    <row r="79" spans="1:7">
      <c r="A79" t="s">
        <v>90</v>
      </c>
      <c r="B79" t="s">
        <v>127</v>
      </c>
      <c r="C79" t="s">
        <v>12</v>
      </c>
      <c r="D79" t="s">
        <v>29</v>
      </c>
      <c r="E79" t="s">
        <v>90</v>
      </c>
      <c r="F79" t="s">
        <v>12</v>
      </c>
      <c r="G79" t="s">
        <v>12</v>
      </c>
    </row>
    <row r="80" spans="1:7">
      <c r="A80" t="s">
        <v>90</v>
      </c>
      <c r="B80" t="s">
        <v>128</v>
      </c>
      <c r="C80" t="s">
        <v>12</v>
      </c>
      <c r="D80" t="s">
        <v>29</v>
      </c>
      <c r="E80" t="s">
        <v>90</v>
      </c>
      <c r="F80" t="s">
        <v>12</v>
      </c>
      <c r="G80" t="s">
        <v>12</v>
      </c>
    </row>
    <row r="81" spans="1:7">
      <c r="A81" t="s">
        <v>90</v>
      </c>
      <c r="B81" t="s">
        <v>129</v>
      </c>
      <c r="C81" t="s">
        <v>12</v>
      </c>
      <c r="D81" t="s">
        <v>29</v>
      </c>
      <c r="E81" t="s">
        <v>90</v>
      </c>
      <c r="F81" t="s">
        <v>12</v>
      </c>
      <c r="G81" t="s">
        <v>12</v>
      </c>
    </row>
    <row r="82" spans="1:7">
      <c r="A82" t="s">
        <v>90</v>
      </c>
      <c r="B82" t="s">
        <v>130</v>
      </c>
      <c r="C82" t="s">
        <v>12</v>
      </c>
      <c r="D82" t="s">
        <v>29</v>
      </c>
      <c r="E82" t="s">
        <v>90</v>
      </c>
      <c r="F82" t="s">
        <v>12</v>
      </c>
      <c r="G82" t="s">
        <v>12</v>
      </c>
    </row>
    <row r="83" spans="1:7">
      <c r="A83" t="s">
        <v>90</v>
      </c>
      <c r="B83" t="s">
        <v>131</v>
      </c>
      <c r="C83" t="s">
        <v>12</v>
      </c>
      <c r="D83" t="s">
        <v>29</v>
      </c>
      <c r="E83" t="s">
        <v>90</v>
      </c>
      <c r="F83" t="s">
        <v>12</v>
      </c>
      <c r="G83" t="s">
        <v>12</v>
      </c>
    </row>
    <row r="84" spans="1:7">
      <c r="A84" t="s">
        <v>90</v>
      </c>
      <c r="B84" t="s">
        <v>132</v>
      </c>
      <c r="C84" t="s">
        <v>12</v>
      </c>
      <c r="D84" t="s">
        <v>29</v>
      </c>
      <c r="E84" t="s">
        <v>90</v>
      </c>
      <c r="F84" t="s">
        <v>12</v>
      </c>
      <c r="G84" t="s">
        <v>12</v>
      </c>
    </row>
    <row r="85" spans="1:7">
      <c r="A85" t="s">
        <v>90</v>
      </c>
      <c r="B85" t="s">
        <v>133</v>
      </c>
      <c r="C85" t="s">
        <v>12</v>
      </c>
      <c r="D85" t="s">
        <v>29</v>
      </c>
      <c r="E85" t="s">
        <v>90</v>
      </c>
      <c r="F85" t="s">
        <v>12</v>
      </c>
      <c r="G85" t="s">
        <v>12</v>
      </c>
    </row>
    <row r="86" spans="1:7">
      <c r="A86" t="s">
        <v>90</v>
      </c>
      <c r="B86" t="s">
        <v>134</v>
      </c>
      <c r="C86" t="s">
        <v>12</v>
      </c>
      <c r="D86" t="s">
        <v>29</v>
      </c>
      <c r="E86" t="s">
        <v>90</v>
      </c>
      <c r="F86" t="s">
        <v>12</v>
      </c>
      <c r="G86" t="s">
        <v>12</v>
      </c>
    </row>
    <row r="87" spans="1:7">
      <c r="A87" t="s">
        <v>90</v>
      </c>
      <c r="B87" t="s">
        <v>135</v>
      </c>
      <c r="C87" t="s">
        <v>12</v>
      </c>
      <c r="D87" t="s">
        <v>29</v>
      </c>
      <c r="E87" t="s">
        <v>90</v>
      </c>
      <c r="F87" t="s">
        <v>12</v>
      </c>
      <c r="G87" t="s">
        <v>12</v>
      </c>
    </row>
    <row r="88" spans="1:7">
      <c r="A88" t="s">
        <v>90</v>
      </c>
      <c r="B88" t="s">
        <v>136</v>
      </c>
      <c r="C88" t="s">
        <v>12</v>
      </c>
      <c r="D88" t="s">
        <v>29</v>
      </c>
      <c r="E88" t="s">
        <v>90</v>
      </c>
      <c r="F88" t="s">
        <v>12</v>
      </c>
      <c r="G88" t="s">
        <v>12</v>
      </c>
    </row>
    <row r="89" spans="1:7">
      <c r="A89" t="s">
        <v>90</v>
      </c>
      <c r="B89" t="s">
        <v>137</v>
      </c>
      <c r="C89" t="s">
        <v>12</v>
      </c>
      <c r="D89" t="s">
        <v>29</v>
      </c>
      <c r="E89" t="s">
        <v>90</v>
      </c>
      <c r="F89" t="s">
        <v>12</v>
      </c>
      <c r="G89" t="s">
        <v>12</v>
      </c>
    </row>
    <row r="90" spans="1:7">
      <c r="A90" t="s">
        <v>90</v>
      </c>
      <c r="B90" t="s">
        <v>138</v>
      </c>
      <c r="C90" t="s">
        <v>12</v>
      </c>
      <c r="D90" t="s">
        <v>29</v>
      </c>
      <c r="E90" t="s">
        <v>90</v>
      </c>
      <c r="F90" t="s">
        <v>12</v>
      </c>
      <c r="G90" t="s">
        <v>12</v>
      </c>
    </row>
    <row r="91" spans="1:7">
      <c r="A91" t="s">
        <v>90</v>
      </c>
      <c r="B91" t="s">
        <v>139</v>
      </c>
      <c r="C91" t="s">
        <v>12</v>
      </c>
      <c r="D91" t="s">
        <v>29</v>
      </c>
      <c r="E91" t="s">
        <v>90</v>
      </c>
      <c r="F91" t="s">
        <v>12</v>
      </c>
      <c r="G91" t="s">
        <v>12</v>
      </c>
    </row>
    <row r="92" spans="1:7">
      <c r="A92" t="s">
        <v>90</v>
      </c>
      <c r="B92" t="s">
        <v>140</v>
      </c>
      <c r="C92" t="s">
        <v>12</v>
      </c>
      <c r="D92" t="s">
        <v>29</v>
      </c>
      <c r="E92" t="s">
        <v>90</v>
      </c>
      <c r="F92" t="s">
        <v>12</v>
      </c>
      <c r="G92" t="s">
        <v>12</v>
      </c>
    </row>
    <row r="93" spans="1:7">
      <c r="A93" t="s">
        <v>90</v>
      </c>
      <c r="B93" t="s">
        <v>141</v>
      </c>
      <c r="C93" t="s">
        <v>12</v>
      </c>
      <c r="D93" t="s">
        <v>29</v>
      </c>
      <c r="E93" t="s">
        <v>90</v>
      </c>
      <c r="F93" t="s">
        <v>12</v>
      </c>
      <c r="G93" t="s">
        <v>12</v>
      </c>
    </row>
    <row r="94" spans="1:7">
      <c r="A94" t="s">
        <v>90</v>
      </c>
      <c r="B94" t="s">
        <v>142</v>
      </c>
      <c r="C94" t="s">
        <v>12</v>
      </c>
      <c r="D94" t="s">
        <v>29</v>
      </c>
      <c r="E94" t="s">
        <v>90</v>
      </c>
      <c r="F94" t="s">
        <v>12</v>
      </c>
      <c r="G94" t="s">
        <v>12</v>
      </c>
    </row>
    <row r="95" spans="1:7">
      <c r="A95" t="s">
        <v>90</v>
      </c>
      <c r="B95" t="s">
        <v>143</v>
      </c>
      <c r="C95" t="s">
        <v>12</v>
      </c>
      <c r="D95" t="s">
        <v>29</v>
      </c>
      <c r="E95" t="s">
        <v>90</v>
      </c>
      <c r="F95" t="s">
        <v>12</v>
      </c>
      <c r="G95" t="s">
        <v>12</v>
      </c>
    </row>
    <row r="96" spans="1:7">
      <c r="A96" t="s">
        <v>90</v>
      </c>
      <c r="B96" t="s">
        <v>144</v>
      </c>
      <c r="C96" t="s">
        <v>12</v>
      </c>
      <c r="D96" t="s">
        <v>29</v>
      </c>
      <c r="E96" t="s">
        <v>90</v>
      </c>
      <c r="F96" t="s">
        <v>12</v>
      </c>
      <c r="G96" t="s">
        <v>12</v>
      </c>
    </row>
    <row r="97" spans="1:7">
      <c r="A97" t="s">
        <v>90</v>
      </c>
      <c r="B97" t="s">
        <v>145</v>
      </c>
      <c r="C97" t="s">
        <v>12</v>
      </c>
      <c r="D97" t="s">
        <v>29</v>
      </c>
      <c r="E97" t="s">
        <v>90</v>
      </c>
      <c r="F97" t="s">
        <v>12</v>
      </c>
      <c r="G97" t="s">
        <v>12</v>
      </c>
    </row>
    <row r="98" spans="1:7">
      <c r="A98" t="s">
        <v>90</v>
      </c>
      <c r="B98" t="s">
        <v>146</v>
      </c>
      <c r="C98" t="s">
        <v>12</v>
      </c>
      <c r="D98" t="s">
        <v>29</v>
      </c>
      <c r="E98" t="s">
        <v>90</v>
      </c>
      <c r="F98" t="s">
        <v>12</v>
      </c>
      <c r="G98" t="s">
        <v>12</v>
      </c>
    </row>
    <row r="99" spans="1:7">
      <c r="A99" t="s">
        <v>90</v>
      </c>
      <c r="B99" t="s">
        <v>147</v>
      </c>
      <c r="C99" t="s">
        <v>12</v>
      </c>
      <c r="D99" t="s">
        <v>29</v>
      </c>
      <c r="E99" t="s">
        <v>90</v>
      </c>
      <c r="F99" t="s">
        <v>12</v>
      </c>
      <c r="G99" t="s">
        <v>12</v>
      </c>
    </row>
    <row r="100" spans="1:7">
      <c r="A100" t="s">
        <v>90</v>
      </c>
      <c r="B100" t="s">
        <v>148</v>
      </c>
      <c r="C100" t="s">
        <v>12</v>
      </c>
      <c r="D100" t="s">
        <v>29</v>
      </c>
      <c r="E100" t="s">
        <v>90</v>
      </c>
      <c r="F100" t="s">
        <v>12</v>
      </c>
      <c r="G100" t="s">
        <v>12</v>
      </c>
    </row>
    <row r="101" spans="1:7">
      <c r="A101" t="s">
        <v>90</v>
      </c>
      <c r="B101" t="s">
        <v>149</v>
      </c>
      <c r="C101" t="s">
        <v>12</v>
      </c>
      <c r="D101" t="s">
        <v>29</v>
      </c>
      <c r="E101" t="s">
        <v>90</v>
      </c>
      <c r="F101" t="s">
        <v>12</v>
      </c>
      <c r="G101" t="s">
        <v>12</v>
      </c>
    </row>
    <row r="102" spans="1:7">
      <c r="A102" t="s">
        <v>90</v>
      </c>
      <c r="B102" t="s">
        <v>150</v>
      </c>
      <c r="C102" t="s">
        <v>12</v>
      </c>
      <c r="D102" t="s">
        <v>29</v>
      </c>
      <c r="E102" t="s">
        <v>90</v>
      </c>
      <c r="F102" t="s">
        <v>12</v>
      </c>
      <c r="G102" t="s">
        <v>12</v>
      </c>
    </row>
    <row r="103" spans="1:7">
      <c r="A103" t="s">
        <v>90</v>
      </c>
      <c r="B103" t="s">
        <v>151</v>
      </c>
      <c r="C103" t="s">
        <v>12</v>
      </c>
      <c r="D103" t="s">
        <v>29</v>
      </c>
      <c r="E103" t="s">
        <v>90</v>
      </c>
      <c r="F103" t="s">
        <v>12</v>
      </c>
      <c r="G103" t="s">
        <v>12</v>
      </c>
    </row>
    <row r="104" spans="1:7">
      <c r="A104" t="s">
        <v>90</v>
      </c>
      <c r="B104" t="s">
        <v>152</v>
      </c>
      <c r="C104" t="s">
        <v>12</v>
      </c>
      <c r="D104" t="s">
        <v>29</v>
      </c>
      <c r="E104" t="s">
        <v>90</v>
      </c>
      <c r="F104" t="s">
        <v>12</v>
      </c>
      <c r="G104" t="s">
        <v>12</v>
      </c>
    </row>
    <row r="105" spans="1:7">
      <c r="A105" t="s">
        <v>90</v>
      </c>
      <c r="B105" t="s">
        <v>153</v>
      </c>
      <c r="C105" t="s">
        <v>12</v>
      </c>
      <c r="D105" t="s">
        <v>29</v>
      </c>
      <c r="E105" t="s">
        <v>90</v>
      </c>
      <c r="F105" t="s">
        <v>12</v>
      </c>
      <c r="G105" t="s">
        <v>12</v>
      </c>
    </row>
    <row r="106" spans="1:7">
      <c r="A106" t="s">
        <v>90</v>
      </c>
      <c r="B106" t="s">
        <v>154</v>
      </c>
      <c r="C106" t="s">
        <v>12</v>
      </c>
      <c r="D106" t="s">
        <v>29</v>
      </c>
      <c r="E106" t="s">
        <v>90</v>
      </c>
      <c r="F106" t="s">
        <v>12</v>
      </c>
      <c r="G106" t="s">
        <v>12</v>
      </c>
    </row>
    <row r="107" spans="1:7">
      <c r="A107" t="s">
        <v>90</v>
      </c>
      <c r="B107" t="s">
        <v>155</v>
      </c>
      <c r="C107" t="s">
        <v>12</v>
      </c>
      <c r="D107" t="s">
        <v>29</v>
      </c>
      <c r="E107" t="s">
        <v>90</v>
      </c>
      <c r="F107" t="s">
        <v>12</v>
      </c>
      <c r="G107" t="s">
        <v>12</v>
      </c>
    </row>
    <row r="108" spans="1:7">
      <c r="A108" t="s">
        <v>90</v>
      </c>
      <c r="B108" t="s">
        <v>156</v>
      </c>
      <c r="C108" t="s">
        <v>12</v>
      </c>
      <c r="D108" t="s">
        <v>29</v>
      </c>
      <c r="E108" t="s">
        <v>90</v>
      </c>
      <c r="F108" t="s">
        <v>12</v>
      </c>
      <c r="G108" t="s">
        <v>12</v>
      </c>
    </row>
    <row r="109" spans="1:7">
      <c r="A109" t="s">
        <v>90</v>
      </c>
      <c r="B109" t="s">
        <v>157</v>
      </c>
      <c r="C109" t="s">
        <v>12</v>
      </c>
      <c r="D109" t="s">
        <v>29</v>
      </c>
      <c r="E109" t="s">
        <v>90</v>
      </c>
      <c r="F109" t="s">
        <v>12</v>
      </c>
      <c r="G109" t="s">
        <v>12</v>
      </c>
    </row>
    <row r="110" spans="1:7">
      <c r="A110" t="s">
        <v>90</v>
      </c>
      <c r="B110" t="s">
        <v>158</v>
      </c>
      <c r="C110" t="s">
        <v>12</v>
      </c>
      <c r="D110" t="s">
        <v>29</v>
      </c>
      <c r="E110" t="s">
        <v>90</v>
      </c>
      <c r="F110" t="s">
        <v>12</v>
      </c>
      <c r="G110" t="s">
        <v>12</v>
      </c>
    </row>
    <row r="111" spans="1:7">
      <c r="A111" t="s">
        <v>90</v>
      </c>
      <c r="B111" t="s">
        <v>159</v>
      </c>
      <c r="C111" t="s">
        <v>12</v>
      </c>
      <c r="D111" t="s">
        <v>29</v>
      </c>
      <c r="E111" t="s">
        <v>90</v>
      </c>
      <c r="F111" t="s">
        <v>12</v>
      </c>
      <c r="G111" t="s">
        <v>12</v>
      </c>
    </row>
    <row r="112" spans="1:7">
      <c r="A112" t="s">
        <v>90</v>
      </c>
      <c r="B112" t="s">
        <v>160</v>
      </c>
      <c r="C112" t="s">
        <v>12</v>
      </c>
      <c r="D112" t="s">
        <v>29</v>
      </c>
      <c r="E112" t="s">
        <v>90</v>
      </c>
      <c r="F112" t="s">
        <v>12</v>
      </c>
      <c r="G112" t="s">
        <v>12</v>
      </c>
    </row>
    <row r="113" spans="1:7">
      <c r="A113" t="s">
        <v>90</v>
      </c>
      <c r="B113" t="s">
        <v>161</v>
      </c>
      <c r="C113" t="s">
        <v>12</v>
      </c>
      <c r="D113" t="s">
        <v>29</v>
      </c>
      <c r="E113" t="s">
        <v>90</v>
      </c>
      <c r="F113" t="s">
        <v>12</v>
      </c>
      <c r="G113" t="s">
        <v>12</v>
      </c>
    </row>
    <row r="114" spans="1:7">
      <c r="A114" t="s">
        <v>90</v>
      </c>
      <c r="B114" t="s">
        <v>162</v>
      </c>
      <c r="C114" t="s">
        <v>12</v>
      </c>
      <c r="D114" t="s">
        <v>29</v>
      </c>
      <c r="E114" t="s">
        <v>90</v>
      </c>
      <c r="F114" t="s">
        <v>12</v>
      </c>
      <c r="G114" t="s">
        <v>12</v>
      </c>
    </row>
    <row r="115" spans="1:7">
      <c r="A115" t="s">
        <v>90</v>
      </c>
      <c r="B115" t="s">
        <v>163</v>
      </c>
      <c r="C115" t="s">
        <v>12</v>
      </c>
      <c r="D115" t="s">
        <v>29</v>
      </c>
      <c r="E115" t="s">
        <v>90</v>
      </c>
      <c r="F115" t="s">
        <v>12</v>
      </c>
      <c r="G115" t="s">
        <v>12</v>
      </c>
    </row>
    <row r="116" spans="1:7">
      <c r="A116" t="s">
        <v>90</v>
      </c>
      <c r="B116" t="s">
        <v>164</v>
      </c>
      <c r="C116" t="s">
        <v>12</v>
      </c>
      <c r="D116" t="s">
        <v>29</v>
      </c>
      <c r="E116" t="s">
        <v>90</v>
      </c>
      <c r="F116" t="s">
        <v>12</v>
      </c>
      <c r="G116" t="s">
        <v>12</v>
      </c>
    </row>
    <row r="117" spans="1:7">
      <c r="A117" t="s">
        <v>90</v>
      </c>
      <c r="B117" t="s">
        <v>165</v>
      </c>
      <c r="C117" t="s">
        <v>12</v>
      </c>
      <c r="D117" t="s">
        <v>29</v>
      </c>
      <c r="E117" t="s">
        <v>90</v>
      </c>
      <c r="F117" t="s">
        <v>12</v>
      </c>
      <c r="G117" t="s">
        <v>12</v>
      </c>
    </row>
    <row r="118" spans="1:7">
      <c r="A118" t="s">
        <v>90</v>
      </c>
      <c r="B118" t="s">
        <v>166</v>
      </c>
      <c r="C118" t="s">
        <v>12</v>
      </c>
      <c r="D118" t="s">
        <v>29</v>
      </c>
      <c r="E118" t="s">
        <v>90</v>
      </c>
      <c r="F118" t="s">
        <v>12</v>
      </c>
      <c r="G118" t="s">
        <v>12</v>
      </c>
    </row>
    <row r="119" spans="1:7">
      <c r="A119" t="s">
        <v>90</v>
      </c>
      <c r="B119" t="s">
        <v>167</v>
      </c>
      <c r="C119" t="s">
        <v>12</v>
      </c>
      <c r="D119" t="s">
        <v>29</v>
      </c>
      <c r="E119" t="s">
        <v>90</v>
      </c>
      <c r="F119" t="s">
        <v>12</v>
      </c>
      <c r="G119" t="s">
        <v>12</v>
      </c>
    </row>
    <row r="120" spans="1:7">
      <c r="A120" t="s">
        <v>90</v>
      </c>
      <c r="B120" t="s">
        <v>168</v>
      </c>
      <c r="C120" t="s">
        <v>12</v>
      </c>
      <c r="D120" t="s">
        <v>29</v>
      </c>
      <c r="E120" t="s">
        <v>90</v>
      </c>
      <c r="F120" t="s">
        <v>12</v>
      </c>
      <c r="G120" t="s">
        <v>12</v>
      </c>
    </row>
    <row r="121" spans="1:7">
      <c r="A121" t="s">
        <v>90</v>
      </c>
      <c r="B121" t="s">
        <v>169</v>
      </c>
      <c r="C121" t="s">
        <v>12</v>
      </c>
      <c r="D121" t="s">
        <v>29</v>
      </c>
      <c r="E121" t="s">
        <v>90</v>
      </c>
      <c r="F121" t="s">
        <v>12</v>
      </c>
      <c r="G121" t="s">
        <v>12</v>
      </c>
    </row>
    <row r="122" spans="1:7">
      <c r="A122" t="s">
        <v>90</v>
      </c>
      <c r="B122" t="s">
        <v>170</v>
      </c>
      <c r="C122" t="s">
        <v>12</v>
      </c>
      <c r="D122" t="s">
        <v>29</v>
      </c>
      <c r="E122" t="s">
        <v>90</v>
      </c>
      <c r="F122" t="s">
        <v>12</v>
      </c>
      <c r="G122" t="s">
        <v>12</v>
      </c>
    </row>
    <row r="123" spans="1:7">
      <c r="A123" t="s">
        <v>90</v>
      </c>
      <c r="B123" t="s">
        <v>171</v>
      </c>
      <c r="C123" t="s">
        <v>12</v>
      </c>
      <c r="D123" t="s">
        <v>29</v>
      </c>
      <c r="E123" t="s">
        <v>90</v>
      </c>
      <c r="F123" t="s">
        <v>12</v>
      </c>
      <c r="G123" t="s">
        <v>12</v>
      </c>
    </row>
    <row r="124" spans="1:7">
      <c r="A124" t="s">
        <v>90</v>
      </c>
      <c r="B124" t="s">
        <v>172</v>
      </c>
      <c r="C124" t="s">
        <v>12</v>
      </c>
      <c r="D124" t="s">
        <v>29</v>
      </c>
      <c r="E124" t="s">
        <v>90</v>
      </c>
      <c r="F124" t="s">
        <v>12</v>
      </c>
      <c r="G124" t="s">
        <v>12</v>
      </c>
    </row>
    <row r="125" spans="1:7">
      <c r="A125" t="s">
        <v>90</v>
      </c>
      <c r="B125" t="s">
        <v>173</v>
      </c>
      <c r="C125" t="s">
        <v>12</v>
      </c>
      <c r="D125" t="s">
        <v>29</v>
      </c>
      <c r="E125" t="s">
        <v>90</v>
      </c>
      <c r="F125" t="s">
        <v>12</v>
      </c>
      <c r="G125" t="s">
        <v>12</v>
      </c>
    </row>
    <row r="126" spans="1:7">
      <c r="A126" t="s">
        <v>90</v>
      </c>
      <c r="B126" t="s">
        <v>174</v>
      </c>
      <c r="C126" t="s">
        <v>12</v>
      </c>
      <c r="D126" t="s">
        <v>29</v>
      </c>
      <c r="E126" t="s">
        <v>90</v>
      </c>
      <c r="F126" t="s">
        <v>12</v>
      </c>
      <c r="G126" t="s">
        <v>12</v>
      </c>
    </row>
    <row r="127" spans="1:7">
      <c r="A127" t="s">
        <v>90</v>
      </c>
      <c r="B127" t="s">
        <v>175</v>
      </c>
      <c r="C127" t="s">
        <v>12</v>
      </c>
      <c r="D127" t="s">
        <v>29</v>
      </c>
      <c r="E127" t="s">
        <v>90</v>
      </c>
      <c r="F127" t="s">
        <v>12</v>
      </c>
      <c r="G127" t="s">
        <v>12</v>
      </c>
    </row>
    <row r="128" spans="1:7">
      <c r="A128" t="s">
        <v>90</v>
      </c>
      <c r="B128" t="s">
        <v>176</v>
      </c>
      <c r="C128" t="s">
        <v>12</v>
      </c>
      <c r="D128" t="s">
        <v>29</v>
      </c>
      <c r="E128" t="s">
        <v>90</v>
      </c>
      <c r="F128" t="s">
        <v>12</v>
      </c>
      <c r="G128" t="s">
        <v>12</v>
      </c>
    </row>
    <row r="129" spans="1:7">
      <c r="A129" t="s">
        <v>90</v>
      </c>
      <c r="B129" t="s">
        <v>177</v>
      </c>
      <c r="C129" t="s">
        <v>12</v>
      </c>
      <c r="D129" t="s">
        <v>29</v>
      </c>
      <c r="E129" t="s">
        <v>90</v>
      </c>
      <c r="F129" t="s">
        <v>12</v>
      </c>
      <c r="G129" t="s">
        <v>12</v>
      </c>
    </row>
    <row r="130" spans="1:7">
      <c r="A130" t="s">
        <v>90</v>
      </c>
      <c r="B130" t="s">
        <v>178</v>
      </c>
      <c r="C130" t="s">
        <v>12</v>
      </c>
      <c r="D130" t="s">
        <v>29</v>
      </c>
      <c r="E130" t="s">
        <v>90</v>
      </c>
      <c r="F130" t="s">
        <v>12</v>
      </c>
      <c r="G130" t="s">
        <v>12</v>
      </c>
    </row>
    <row r="131" spans="1:7">
      <c r="A131" t="s">
        <v>90</v>
      </c>
      <c r="B131" t="s">
        <v>179</v>
      </c>
      <c r="C131" t="s">
        <v>12</v>
      </c>
      <c r="D131" t="s">
        <v>29</v>
      </c>
      <c r="E131" t="s">
        <v>90</v>
      </c>
      <c r="F131" t="s">
        <v>12</v>
      </c>
      <c r="G131" t="s">
        <v>12</v>
      </c>
    </row>
    <row r="132" spans="1:7">
      <c r="A132" t="s">
        <v>90</v>
      </c>
      <c r="B132" t="s">
        <v>180</v>
      </c>
      <c r="C132" t="s">
        <v>12</v>
      </c>
      <c r="D132" t="s">
        <v>29</v>
      </c>
      <c r="E132" t="s">
        <v>90</v>
      </c>
      <c r="F132" t="s">
        <v>12</v>
      </c>
      <c r="G132" t="s">
        <v>12</v>
      </c>
    </row>
    <row r="133" spans="1:7">
      <c r="A133" t="s">
        <v>90</v>
      </c>
      <c r="B133" t="s">
        <v>181</v>
      </c>
      <c r="C133" t="s">
        <v>12</v>
      </c>
      <c r="D133" t="s">
        <v>29</v>
      </c>
      <c r="E133" t="s">
        <v>90</v>
      </c>
      <c r="F133" t="s">
        <v>12</v>
      </c>
      <c r="G133" t="s">
        <v>12</v>
      </c>
    </row>
    <row r="134" spans="1:7">
      <c r="A134" t="s">
        <v>90</v>
      </c>
      <c r="B134" t="s">
        <v>182</v>
      </c>
      <c r="C134" t="s">
        <v>12</v>
      </c>
      <c r="D134" t="s">
        <v>29</v>
      </c>
      <c r="E134" t="s">
        <v>90</v>
      </c>
      <c r="F134" t="s">
        <v>12</v>
      </c>
      <c r="G134" t="s">
        <v>12</v>
      </c>
    </row>
    <row r="135" spans="1:7">
      <c r="A135" t="s">
        <v>90</v>
      </c>
      <c r="B135" t="s">
        <v>183</v>
      </c>
      <c r="C135" t="s">
        <v>12</v>
      </c>
      <c r="D135" t="s">
        <v>29</v>
      </c>
      <c r="E135" t="s">
        <v>90</v>
      </c>
      <c r="F135" t="s">
        <v>12</v>
      </c>
      <c r="G135" t="s">
        <v>12</v>
      </c>
    </row>
    <row r="136" spans="1:7">
      <c r="A136" t="s">
        <v>90</v>
      </c>
      <c r="B136" t="s">
        <v>184</v>
      </c>
      <c r="C136" t="s">
        <v>12</v>
      </c>
      <c r="D136" t="s">
        <v>29</v>
      </c>
      <c r="E136" t="s">
        <v>90</v>
      </c>
      <c r="F136" t="s">
        <v>12</v>
      </c>
      <c r="G136" t="s">
        <v>12</v>
      </c>
    </row>
    <row r="137" spans="1:7">
      <c r="A137" t="s">
        <v>90</v>
      </c>
      <c r="B137" t="s">
        <v>185</v>
      </c>
      <c r="C137" t="s">
        <v>12</v>
      </c>
      <c r="D137" t="s">
        <v>29</v>
      </c>
      <c r="E137" t="s">
        <v>90</v>
      </c>
      <c r="F137" t="s">
        <v>12</v>
      </c>
      <c r="G137" t="s">
        <v>12</v>
      </c>
    </row>
    <row r="138" spans="1:7">
      <c r="A138" t="s">
        <v>90</v>
      </c>
      <c r="B138" t="s">
        <v>186</v>
      </c>
      <c r="C138" t="s">
        <v>12</v>
      </c>
      <c r="D138" t="s">
        <v>29</v>
      </c>
      <c r="E138" t="s">
        <v>90</v>
      </c>
      <c r="F138" t="s">
        <v>12</v>
      </c>
      <c r="G138" t="s">
        <v>12</v>
      </c>
    </row>
    <row r="139" spans="1:7">
      <c r="A139" t="s">
        <v>90</v>
      </c>
      <c r="B139" t="s">
        <v>187</v>
      </c>
      <c r="C139" t="s">
        <v>12</v>
      </c>
      <c r="D139" t="s">
        <v>29</v>
      </c>
      <c r="E139" t="s">
        <v>90</v>
      </c>
      <c r="F139" t="s">
        <v>12</v>
      </c>
      <c r="G139" t="s">
        <v>12</v>
      </c>
    </row>
    <row r="140" spans="1:7">
      <c r="A140" t="s">
        <v>90</v>
      </c>
      <c r="B140" t="s">
        <v>188</v>
      </c>
      <c r="C140" t="s">
        <v>12</v>
      </c>
      <c r="D140" t="s">
        <v>29</v>
      </c>
      <c r="E140" t="s">
        <v>90</v>
      </c>
      <c r="F140" t="s">
        <v>12</v>
      </c>
      <c r="G140" t="s">
        <v>12</v>
      </c>
    </row>
    <row r="141" spans="1:7">
      <c r="A141" t="s">
        <v>90</v>
      </c>
      <c r="B141" t="s">
        <v>189</v>
      </c>
      <c r="C141" t="s">
        <v>12</v>
      </c>
      <c r="D141" t="s">
        <v>29</v>
      </c>
      <c r="E141" t="s">
        <v>90</v>
      </c>
      <c r="F141" t="s">
        <v>12</v>
      </c>
      <c r="G141" t="s">
        <v>12</v>
      </c>
    </row>
    <row r="142" spans="1:7">
      <c r="A142" t="s">
        <v>90</v>
      </c>
      <c r="B142" t="s">
        <v>190</v>
      </c>
      <c r="C142" t="s">
        <v>12</v>
      </c>
      <c r="D142" t="s">
        <v>29</v>
      </c>
      <c r="E142" t="s">
        <v>90</v>
      </c>
      <c r="F142" t="s">
        <v>12</v>
      </c>
      <c r="G142" t="s">
        <v>12</v>
      </c>
    </row>
    <row r="143" spans="1:7">
      <c r="A143" t="s">
        <v>90</v>
      </c>
      <c r="B143" t="s">
        <v>191</v>
      </c>
      <c r="C143" t="s">
        <v>12</v>
      </c>
      <c r="D143" t="s">
        <v>29</v>
      </c>
      <c r="E143" t="s">
        <v>90</v>
      </c>
      <c r="F143" t="s">
        <v>12</v>
      </c>
      <c r="G143" t="s">
        <v>12</v>
      </c>
    </row>
    <row r="144" spans="1:7">
      <c r="A144" t="s">
        <v>90</v>
      </c>
      <c r="B144" t="s">
        <v>192</v>
      </c>
      <c r="C144" t="s">
        <v>12</v>
      </c>
      <c r="D144" t="s">
        <v>29</v>
      </c>
      <c r="E144" t="s">
        <v>90</v>
      </c>
      <c r="F144" t="s">
        <v>12</v>
      </c>
      <c r="G144" t="s">
        <v>12</v>
      </c>
    </row>
    <row r="145" spans="1:7">
      <c r="A145" t="s">
        <v>90</v>
      </c>
      <c r="B145" t="s">
        <v>193</v>
      </c>
      <c r="C145" t="s">
        <v>12</v>
      </c>
      <c r="D145" t="s">
        <v>29</v>
      </c>
      <c r="E145" t="s">
        <v>90</v>
      </c>
      <c r="F145" t="s">
        <v>12</v>
      </c>
      <c r="G145" t="s">
        <v>12</v>
      </c>
    </row>
    <row r="146" spans="1:7">
      <c r="A146" t="s">
        <v>90</v>
      </c>
      <c r="B146" t="s">
        <v>194</v>
      </c>
      <c r="C146" t="s">
        <v>12</v>
      </c>
      <c r="D146" t="s">
        <v>29</v>
      </c>
      <c r="E146" t="s">
        <v>90</v>
      </c>
      <c r="F146" t="s">
        <v>12</v>
      </c>
      <c r="G146" t="s">
        <v>12</v>
      </c>
    </row>
    <row r="147" spans="1:7">
      <c r="A147" t="s">
        <v>90</v>
      </c>
      <c r="B147" t="s">
        <v>195</v>
      </c>
      <c r="C147" t="s">
        <v>12</v>
      </c>
      <c r="D147" t="s">
        <v>29</v>
      </c>
      <c r="E147" t="s">
        <v>90</v>
      </c>
      <c r="F147" t="s">
        <v>12</v>
      </c>
      <c r="G147" t="s">
        <v>12</v>
      </c>
    </row>
    <row r="148" spans="1:7">
      <c r="A148" t="s">
        <v>90</v>
      </c>
      <c r="B148" t="s">
        <v>196</v>
      </c>
      <c r="C148" t="s">
        <v>12</v>
      </c>
      <c r="D148" t="s">
        <v>29</v>
      </c>
      <c r="E148" t="s">
        <v>90</v>
      </c>
      <c r="F148" t="s">
        <v>12</v>
      </c>
      <c r="G148" t="s">
        <v>12</v>
      </c>
    </row>
    <row r="149" spans="1:7">
      <c r="A149" t="s">
        <v>197</v>
      </c>
      <c r="B149" t="s">
        <v>198</v>
      </c>
      <c r="C149" t="s">
        <v>12</v>
      </c>
      <c r="D149" t="s">
        <v>29</v>
      </c>
      <c r="E149" t="s">
        <v>199</v>
      </c>
      <c r="F149" t="s">
        <v>12</v>
      </c>
      <c r="G149" t="s">
        <v>12</v>
      </c>
    </row>
    <row r="150" spans="1:7">
      <c r="A150" t="s">
        <v>200</v>
      </c>
      <c r="B150" t="s">
        <v>201</v>
      </c>
      <c r="C150" t="s">
        <v>12</v>
      </c>
      <c r="D150" t="s">
        <v>202</v>
      </c>
      <c r="E150" t="s">
        <v>12</v>
      </c>
      <c r="F150" t="s">
        <v>203</v>
      </c>
      <c r="G150" t="s">
        <v>12</v>
      </c>
    </row>
    <row r="151" spans="1:7">
      <c r="A151" t="s">
        <v>204</v>
      </c>
      <c r="B151" t="s">
        <v>205</v>
      </c>
      <c r="C151" t="s">
        <v>12</v>
      </c>
      <c r="D151" t="s">
        <v>202</v>
      </c>
      <c r="E151" t="s">
        <v>12</v>
      </c>
      <c r="F151" t="s">
        <v>203</v>
      </c>
      <c r="G151" t="s">
        <v>12</v>
      </c>
    </row>
    <row r="152" spans="1:7">
      <c r="A152" t="s">
        <v>206</v>
      </c>
      <c r="B152" t="s">
        <v>207</v>
      </c>
      <c r="C152" t="s">
        <v>12</v>
      </c>
      <c r="D152" t="s">
        <v>202</v>
      </c>
      <c r="E152" t="s">
        <v>12</v>
      </c>
      <c r="F152" t="s">
        <v>203</v>
      </c>
      <c r="G152" t="s">
        <v>12</v>
      </c>
    </row>
    <row r="153" spans="1:7">
      <c r="A153" t="s">
        <v>208</v>
      </c>
      <c r="B153" t="s">
        <v>209</v>
      </c>
      <c r="C153" t="s">
        <v>12</v>
      </c>
      <c r="D153" t="s">
        <v>202</v>
      </c>
      <c r="E153" t="s">
        <v>12</v>
      </c>
      <c r="F153" t="s">
        <v>203</v>
      </c>
      <c r="G153" t="s">
        <v>12</v>
      </c>
    </row>
    <row r="154" spans="1:7">
      <c r="A154" t="s">
        <v>210</v>
      </c>
      <c r="B154" t="s">
        <v>211</v>
      </c>
      <c r="C154" t="s">
        <v>12</v>
      </c>
      <c r="D154" t="s">
        <v>202</v>
      </c>
      <c r="E154" t="s">
        <v>12</v>
      </c>
      <c r="F154" t="s">
        <v>203</v>
      </c>
      <c r="G154" t="s">
        <v>12</v>
      </c>
    </row>
    <row r="155" spans="1:7">
      <c r="A155" t="s">
        <v>212</v>
      </c>
      <c r="B155" t="s">
        <v>213</v>
      </c>
      <c r="C155" t="s">
        <v>12</v>
      </c>
      <c r="D155" t="s">
        <v>202</v>
      </c>
      <c r="E155" t="s">
        <v>12</v>
      </c>
      <c r="F155" t="s">
        <v>203</v>
      </c>
      <c r="G155" t="s">
        <v>12</v>
      </c>
    </row>
    <row r="156" spans="1:7">
      <c r="A156" t="s">
        <v>214</v>
      </c>
      <c r="B156" t="s">
        <v>215</v>
      </c>
      <c r="C156" t="s">
        <v>12</v>
      </c>
      <c r="D156" t="s">
        <v>202</v>
      </c>
      <c r="E156" t="s">
        <v>12</v>
      </c>
      <c r="F156" t="s">
        <v>203</v>
      </c>
      <c r="G156" t="s">
        <v>12</v>
      </c>
    </row>
    <row r="157" spans="1:7">
      <c r="A157" t="s">
        <v>216</v>
      </c>
      <c r="B157" t="s">
        <v>217</v>
      </c>
      <c r="C157" t="s">
        <v>12</v>
      </c>
      <c r="D157" t="s">
        <v>202</v>
      </c>
      <c r="E157" t="s">
        <v>12</v>
      </c>
      <c r="F157" t="s">
        <v>203</v>
      </c>
      <c r="G157" t="s">
        <v>12</v>
      </c>
    </row>
    <row r="158" spans="1:7">
      <c r="A158" t="s">
        <v>218</v>
      </c>
      <c r="B158" t="s">
        <v>219</v>
      </c>
      <c r="C158" t="s">
        <v>12</v>
      </c>
      <c r="D158" t="s">
        <v>202</v>
      </c>
      <c r="E158" t="s">
        <v>12</v>
      </c>
      <c r="F158" t="s">
        <v>203</v>
      </c>
      <c r="G158" t="s">
        <v>12</v>
      </c>
    </row>
    <row r="159" spans="1:7">
      <c r="A159" t="s">
        <v>220</v>
      </c>
      <c r="B159" t="s">
        <v>221</v>
      </c>
      <c r="C159" t="s">
        <v>12</v>
      </c>
      <c r="D159" t="s">
        <v>202</v>
      </c>
      <c r="E159" t="s">
        <v>12</v>
      </c>
      <c r="F159" t="s">
        <v>203</v>
      </c>
      <c r="G159" t="s">
        <v>12</v>
      </c>
    </row>
    <row r="160" spans="1:7">
      <c r="A160" t="s">
        <v>222</v>
      </c>
      <c r="B160" t="s">
        <v>223</v>
      </c>
      <c r="C160" t="s">
        <v>12</v>
      </c>
      <c r="D160" t="s">
        <v>202</v>
      </c>
      <c r="E160" t="s">
        <v>12</v>
      </c>
      <c r="F160" t="s">
        <v>203</v>
      </c>
      <c r="G160" t="s">
        <v>12</v>
      </c>
    </row>
    <row r="161" spans="1:7">
      <c r="A161" t="s">
        <v>224</v>
      </c>
      <c r="B161" t="s">
        <v>225</v>
      </c>
      <c r="C161" t="s">
        <v>12</v>
      </c>
      <c r="D161" t="s">
        <v>202</v>
      </c>
      <c r="E161" t="s">
        <v>12</v>
      </c>
      <c r="F161" t="s">
        <v>203</v>
      </c>
      <c r="G161" t="s">
        <v>12</v>
      </c>
    </row>
    <row r="162" spans="1:7">
      <c r="A162" t="s">
        <v>226</v>
      </c>
      <c r="B162" t="s">
        <v>227</v>
      </c>
      <c r="C162" t="s">
        <v>12</v>
      </c>
      <c r="D162" t="s">
        <v>202</v>
      </c>
      <c r="E162" t="s">
        <v>12</v>
      </c>
      <c r="F162" t="s">
        <v>203</v>
      </c>
      <c r="G162" t="s">
        <v>12</v>
      </c>
    </row>
    <row r="163" spans="1:7">
      <c r="A163" t="s">
        <v>228</v>
      </c>
      <c r="B163" t="s">
        <v>229</v>
      </c>
      <c r="C163" t="s">
        <v>12</v>
      </c>
      <c r="D163" t="s">
        <v>202</v>
      </c>
      <c r="E163" t="s">
        <v>12</v>
      </c>
      <c r="F163" t="s">
        <v>203</v>
      </c>
      <c r="G163" t="s">
        <v>12</v>
      </c>
    </row>
    <row r="164" spans="1:7">
      <c r="A164" t="s">
        <v>230</v>
      </c>
      <c r="B164" t="s">
        <v>231</v>
      </c>
      <c r="C164" t="s">
        <v>12</v>
      </c>
      <c r="D164" t="s">
        <v>202</v>
      </c>
      <c r="E164" t="s">
        <v>12</v>
      </c>
      <c r="F164" t="s">
        <v>203</v>
      </c>
      <c r="G164" t="s">
        <v>12</v>
      </c>
    </row>
    <row r="165" spans="1:7">
      <c r="A165" t="s">
        <v>232</v>
      </c>
      <c r="B165" t="s">
        <v>233</v>
      </c>
      <c r="C165" t="s">
        <v>12</v>
      </c>
      <c r="D165" t="s">
        <v>202</v>
      </c>
      <c r="E165" t="s">
        <v>12</v>
      </c>
      <c r="F165" t="s">
        <v>203</v>
      </c>
      <c r="G165" t="s">
        <v>12</v>
      </c>
    </row>
    <row r="166" spans="1:7">
      <c r="A166" t="s">
        <v>234</v>
      </c>
      <c r="B166" t="s">
        <v>235</v>
      </c>
      <c r="C166" t="s">
        <v>12</v>
      </c>
      <c r="D166" t="s">
        <v>202</v>
      </c>
      <c r="E166" t="s">
        <v>12</v>
      </c>
      <c r="F166" t="s">
        <v>203</v>
      </c>
      <c r="G166" t="s">
        <v>12</v>
      </c>
    </row>
    <row r="167" spans="1:7">
      <c r="A167" t="s">
        <v>236</v>
      </c>
      <c r="B167" t="s">
        <v>237</v>
      </c>
      <c r="C167" t="s">
        <v>12</v>
      </c>
      <c r="D167" t="s">
        <v>202</v>
      </c>
      <c r="E167" t="s">
        <v>12</v>
      </c>
      <c r="F167" t="s">
        <v>203</v>
      </c>
      <c r="G167" t="s">
        <v>12</v>
      </c>
    </row>
    <row r="168" spans="1:7">
      <c r="A168" t="s">
        <v>238</v>
      </c>
      <c r="B168" t="s">
        <v>239</v>
      </c>
      <c r="C168" t="s">
        <v>12</v>
      </c>
      <c r="D168" t="s">
        <v>202</v>
      </c>
      <c r="E168" t="s">
        <v>12</v>
      </c>
      <c r="F168" t="s">
        <v>203</v>
      </c>
      <c r="G168" t="s">
        <v>12</v>
      </c>
    </row>
    <row r="169" spans="1:7">
      <c r="A169" t="s">
        <v>240</v>
      </c>
      <c r="B169" t="s">
        <v>241</v>
      </c>
      <c r="C169" t="s">
        <v>12</v>
      </c>
      <c r="D169" t="s">
        <v>202</v>
      </c>
      <c r="E169" t="s">
        <v>12</v>
      </c>
      <c r="F169" t="s">
        <v>203</v>
      </c>
      <c r="G169" t="s">
        <v>12</v>
      </c>
    </row>
    <row r="170" spans="1:7">
      <c r="A170" t="s">
        <v>242</v>
      </c>
      <c r="B170" t="s">
        <v>243</v>
      </c>
      <c r="C170" t="s">
        <v>12</v>
      </c>
      <c r="D170" t="s">
        <v>202</v>
      </c>
      <c r="E170" t="s">
        <v>12</v>
      </c>
      <c r="F170" t="s">
        <v>203</v>
      </c>
      <c r="G170" t="s">
        <v>12</v>
      </c>
    </row>
    <row r="171" spans="1:7">
      <c r="A171" t="s">
        <v>244</v>
      </c>
      <c r="B171" t="s">
        <v>245</v>
      </c>
      <c r="C171" t="s">
        <v>12</v>
      </c>
      <c r="D171" t="s">
        <v>202</v>
      </c>
      <c r="E171" t="s">
        <v>12</v>
      </c>
      <c r="F171" t="s">
        <v>203</v>
      </c>
      <c r="G171" t="s">
        <v>12</v>
      </c>
    </row>
    <row r="172" spans="1:7">
      <c r="A172" t="s">
        <v>246</v>
      </c>
      <c r="B172" t="s">
        <v>247</v>
      </c>
      <c r="C172" t="s">
        <v>12</v>
      </c>
      <c r="D172" t="s">
        <v>202</v>
      </c>
      <c r="E172" t="s">
        <v>12</v>
      </c>
      <c r="F172" t="s">
        <v>203</v>
      </c>
      <c r="G172" t="s">
        <v>12</v>
      </c>
    </row>
    <row r="173" spans="1:7">
      <c r="A173" t="s">
        <v>248</v>
      </c>
      <c r="B173" t="s">
        <v>249</v>
      </c>
      <c r="C173" t="s">
        <v>12</v>
      </c>
      <c r="D173" t="s">
        <v>202</v>
      </c>
      <c r="E173" t="s">
        <v>12</v>
      </c>
      <c r="F173" t="s">
        <v>203</v>
      </c>
      <c r="G173" t="s">
        <v>12</v>
      </c>
    </row>
    <row r="174" spans="1:7">
      <c r="A174" t="s">
        <v>250</v>
      </c>
      <c r="B174" t="s">
        <v>251</v>
      </c>
      <c r="C174" t="s">
        <v>12</v>
      </c>
      <c r="D174" t="s">
        <v>202</v>
      </c>
      <c r="E174" t="s">
        <v>12</v>
      </c>
      <c r="F174" t="s">
        <v>203</v>
      </c>
      <c r="G174" t="s">
        <v>12</v>
      </c>
    </row>
    <row r="175" spans="1:7">
      <c r="A175" t="s">
        <v>252</v>
      </c>
      <c r="B175" t="s">
        <v>253</v>
      </c>
      <c r="C175" t="s">
        <v>12</v>
      </c>
      <c r="D175" t="s">
        <v>202</v>
      </c>
      <c r="E175" t="s">
        <v>12</v>
      </c>
      <c r="F175" t="s">
        <v>203</v>
      </c>
      <c r="G175" t="s">
        <v>12</v>
      </c>
    </row>
    <row r="176" spans="1:7">
      <c r="A176" t="s">
        <v>254</v>
      </c>
      <c r="B176" t="s">
        <v>255</v>
      </c>
      <c r="C176" t="s">
        <v>12</v>
      </c>
      <c r="D176" t="s">
        <v>202</v>
      </c>
      <c r="E176" t="s">
        <v>12</v>
      </c>
      <c r="F176" t="s">
        <v>203</v>
      </c>
      <c r="G176" t="s">
        <v>12</v>
      </c>
    </row>
    <row r="177" spans="1:7">
      <c r="A177" t="s">
        <v>256</v>
      </c>
      <c r="B177" t="s">
        <v>257</v>
      </c>
      <c r="C177" t="s">
        <v>12</v>
      </c>
      <c r="D177" t="s">
        <v>202</v>
      </c>
      <c r="E177" t="s">
        <v>12</v>
      </c>
      <c r="F177" t="s">
        <v>203</v>
      </c>
      <c r="G177" t="s">
        <v>12</v>
      </c>
    </row>
    <row r="178" spans="1:7">
      <c r="A178" t="s">
        <v>258</v>
      </c>
      <c r="B178" t="s">
        <v>259</v>
      </c>
      <c r="C178" t="s">
        <v>12</v>
      </c>
      <c r="D178" t="s">
        <v>202</v>
      </c>
      <c r="E178" t="s">
        <v>12</v>
      </c>
      <c r="F178" t="s">
        <v>203</v>
      </c>
      <c r="G178" t="s">
        <v>12</v>
      </c>
    </row>
    <row r="179" spans="1:7">
      <c r="A179" t="s">
        <v>260</v>
      </c>
      <c r="B179" t="s">
        <v>261</v>
      </c>
      <c r="C179" t="s">
        <v>12</v>
      </c>
      <c r="D179" t="s">
        <v>202</v>
      </c>
      <c r="E179" t="s">
        <v>12</v>
      </c>
      <c r="F179" t="s">
        <v>203</v>
      </c>
      <c r="G179" t="s">
        <v>12</v>
      </c>
    </row>
    <row r="180" spans="1:7">
      <c r="A180" t="s">
        <v>262</v>
      </c>
      <c r="B180" t="s">
        <v>263</v>
      </c>
      <c r="C180" t="s">
        <v>12</v>
      </c>
      <c r="D180" t="s">
        <v>202</v>
      </c>
      <c r="E180" t="s">
        <v>12</v>
      </c>
      <c r="F180" t="s">
        <v>203</v>
      </c>
      <c r="G180" t="s">
        <v>12</v>
      </c>
    </row>
    <row r="181" spans="1:7">
      <c r="A181" t="s">
        <v>264</v>
      </c>
      <c r="B181" t="s">
        <v>265</v>
      </c>
      <c r="C181" t="s">
        <v>12</v>
      </c>
      <c r="D181" t="s">
        <v>202</v>
      </c>
      <c r="E181" t="s">
        <v>12</v>
      </c>
      <c r="F181" t="s">
        <v>203</v>
      </c>
      <c r="G181" t="s">
        <v>12</v>
      </c>
    </row>
    <row r="182" spans="1:7">
      <c r="A182" t="s">
        <v>266</v>
      </c>
      <c r="B182" t="s">
        <v>267</v>
      </c>
      <c r="C182" t="s">
        <v>10</v>
      </c>
      <c r="D182" t="s">
        <v>202</v>
      </c>
      <c r="E182" t="s">
        <v>12</v>
      </c>
      <c r="F182" t="s">
        <v>203</v>
      </c>
      <c r="G182" t="s">
        <v>12</v>
      </c>
    </row>
    <row r="183" spans="1:7">
      <c r="A183" t="s">
        <v>268</v>
      </c>
      <c r="B183" t="s">
        <v>269</v>
      </c>
      <c r="C183" t="s">
        <v>10</v>
      </c>
      <c r="D183" t="s">
        <v>202</v>
      </c>
      <c r="E183" t="s">
        <v>12</v>
      </c>
      <c r="F183" t="s">
        <v>203</v>
      </c>
      <c r="G183" t="s">
        <v>12</v>
      </c>
    </row>
    <row r="184" spans="1:7">
      <c r="A184" t="s">
        <v>270</v>
      </c>
      <c r="B184" t="s">
        <v>271</v>
      </c>
      <c r="C184" t="s">
        <v>10</v>
      </c>
      <c r="D184" t="s">
        <v>202</v>
      </c>
      <c r="E184" t="s">
        <v>12</v>
      </c>
      <c r="F184" t="s">
        <v>203</v>
      </c>
      <c r="G184" t="s">
        <v>12</v>
      </c>
    </row>
    <row r="185" spans="1:7">
      <c r="A185" t="s">
        <v>272</v>
      </c>
      <c r="B185" t="s">
        <v>273</v>
      </c>
      <c r="C185" t="s">
        <v>10</v>
      </c>
      <c r="D185" t="s">
        <v>202</v>
      </c>
      <c r="E185" t="s">
        <v>12</v>
      </c>
      <c r="F185" t="s">
        <v>203</v>
      </c>
      <c r="G185" t="s">
        <v>12</v>
      </c>
    </row>
    <row r="186" spans="1:7">
      <c r="A186" t="s">
        <v>274</v>
      </c>
      <c r="B186" t="s">
        <v>275</v>
      </c>
      <c r="C186" t="s">
        <v>16</v>
      </c>
      <c r="D186" t="s">
        <v>202</v>
      </c>
      <c r="E186" t="s">
        <v>12</v>
      </c>
      <c r="F186" t="s">
        <v>203</v>
      </c>
      <c r="G186" t="s">
        <v>12</v>
      </c>
    </row>
    <row r="187" spans="1:7">
      <c r="A187" t="s">
        <v>276</v>
      </c>
      <c r="B187" t="s">
        <v>277</v>
      </c>
      <c r="C187" t="s">
        <v>16</v>
      </c>
      <c r="D187" t="s">
        <v>202</v>
      </c>
      <c r="E187" t="s">
        <v>12</v>
      </c>
      <c r="F187" t="s">
        <v>203</v>
      </c>
      <c r="G187" t="s">
        <v>12</v>
      </c>
    </row>
    <row r="188" spans="1:7">
      <c r="A188" t="s">
        <v>278</v>
      </c>
      <c r="B188" t="s">
        <v>279</v>
      </c>
      <c r="C188" t="s">
        <v>16</v>
      </c>
      <c r="D188" t="s">
        <v>202</v>
      </c>
      <c r="E188" t="s">
        <v>12</v>
      </c>
      <c r="F188" t="s">
        <v>203</v>
      </c>
      <c r="G188" t="s">
        <v>12</v>
      </c>
    </row>
    <row r="189" spans="1:7">
      <c r="A189" t="s">
        <v>280</v>
      </c>
      <c r="B189" t="s">
        <v>281</v>
      </c>
      <c r="C189" t="s">
        <v>16</v>
      </c>
      <c r="D189" t="s">
        <v>202</v>
      </c>
      <c r="E189" t="s">
        <v>12</v>
      </c>
      <c r="F189" t="s">
        <v>203</v>
      </c>
      <c r="G189" t="s">
        <v>12</v>
      </c>
    </row>
    <row r="190" spans="1:7">
      <c r="A190" t="s">
        <v>282</v>
      </c>
      <c r="B190" t="s">
        <v>283</v>
      </c>
      <c r="C190" t="s">
        <v>12</v>
      </c>
      <c r="D190" t="s">
        <v>202</v>
      </c>
      <c r="E190" t="s">
        <v>12</v>
      </c>
      <c r="F190" t="s">
        <v>203</v>
      </c>
      <c r="G190" t="s">
        <v>12</v>
      </c>
    </row>
    <row r="191" spans="1:7">
      <c r="A191" t="s">
        <v>284</v>
      </c>
      <c r="B191" t="s">
        <v>285</v>
      </c>
      <c r="C191" t="s">
        <v>12</v>
      </c>
      <c r="D191" t="s">
        <v>202</v>
      </c>
      <c r="E191" t="s">
        <v>12</v>
      </c>
      <c r="F191" t="s">
        <v>203</v>
      </c>
      <c r="G191" t="s">
        <v>12</v>
      </c>
    </row>
    <row r="192" spans="1:7">
      <c r="A192" t="s">
        <v>286</v>
      </c>
      <c r="B192" t="s">
        <v>287</v>
      </c>
      <c r="C192" t="s">
        <v>12</v>
      </c>
      <c r="D192" t="s">
        <v>202</v>
      </c>
      <c r="E192" t="s">
        <v>12</v>
      </c>
      <c r="F192" t="s">
        <v>203</v>
      </c>
      <c r="G192" t="s">
        <v>12</v>
      </c>
    </row>
    <row r="193" spans="1:7">
      <c r="A193" t="s">
        <v>288</v>
      </c>
      <c r="B193" t="s">
        <v>289</v>
      </c>
      <c r="C193" t="s">
        <v>12</v>
      </c>
      <c r="D193" t="s">
        <v>202</v>
      </c>
      <c r="E193" t="s">
        <v>12</v>
      </c>
      <c r="F193" t="s">
        <v>203</v>
      </c>
      <c r="G193" t="s">
        <v>12</v>
      </c>
    </row>
    <row r="194" spans="1:7">
      <c r="A194" t="s">
        <v>290</v>
      </c>
      <c r="B194" t="s">
        <v>291</v>
      </c>
      <c r="C194" t="s">
        <v>12</v>
      </c>
      <c r="D194" t="s">
        <v>202</v>
      </c>
      <c r="E194" t="s">
        <v>12</v>
      </c>
      <c r="F194" t="s">
        <v>203</v>
      </c>
      <c r="G194" t="s">
        <v>12</v>
      </c>
    </row>
    <row r="195" spans="1:7">
      <c r="A195" t="s">
        <v>292</v>
      </c>
      <c r="B195" t="s">
        <v>293</v>
      </c>
      <c r="C195" t="s">
        <v>12</v>
      </c>
      <c r="D195" t="s">
        <v>202</v>
      </c>
      <c r="E195" t="s">
        <v>12</v>
      </c>
      <c r="F195" t="s">
        <v>203</v>
      </c>
      <c r="G195" t="s">
        <v>12</v>
      </c>
    </row>
    <row r="196" spans="1:7">
      <c r="A196" t="s">
        <v>294</v>
      </c>
      <c r="B196" t="s">
        <v>295</v>
      </c>
      <c r="C196" t="s">
        <v>12</v>
      </c>
      <c r="D196" t="s">
        <v>202</v>
      </c>
      <c r="E196" t="s">
        <v>12</v>
      </c>
      <c r="F196" t="s">
        <v>203</v>
      </c>
      <c r="G196" t="s">
        <v>12</v>
      </c>
    </row>
    <row r="197" spans="1:7">
      <c r="A197" t="s">
        <v>296</v>
      </c>
      <c r="B197" t="s">
        <v>297</v>
      </c>
      <c r="C197" t="s">
        <v>12</v>
      </c>
      <c r="D197" t="s">
        <v>202</v>
      </c>
      <c r="E197" t="s">
        <v>12</v>
      </c>
      <c r="F197" t="s">
        <v>203</v>
      </c>
      <c r="G197" t="s">
        <v>12</v>
      </c>
    </row>
    <row r="198" spans="1:7">
      <c r="A198" t="s">
        <v>298</v>
      </c>
      <c r="B198" t="s">
        <v>299</v>
      </c>
      <c r="C198" t="s">
        <v>12</v>
      </c>
      <c r="D198" t="s">
        <v>202</v>
      </c>
      <c r="E198" t="s">
        <v>12</v>
      </c>
      <c r="F198" t="s">
        <v>203</v>
      </c>
      <c r="G198" t="s">
        <v>12</v>
      </c>
    </row>
    <row r="199" spans="1:7">
      <c r="A199" t="s">
        <v>300</v>
      </c>
      <c r="B199" t="s">
        <v>301</v>
      </c>
      <c r="C199" t="s">
        <v>12</v>
      </c>
      <c r="D199" t="s">
        <v>202</v>
      </c>
      <c r="E199" t="s">
        <v>12</v>
      </c>
      <c r="F199" t="s">
        <v>203</v>
      </c>
      <c r="G199" t="s">
        <v>12</v>
      </c>
    </row>
    <row r="200" spans="1:7">
      <c r="A200" t="s">
        <v>302</v>
      </c>
      <c r="B200" t="s">
        <v>303</v>
      </c>
      <c r="C200" t="s">
        <v>12</v>
      </c>
      <c r="D200" t="s">
        <v>202</v>
      </c>
      <c r="E200" t="s">
        <v>12</v>
      </c>
      <c r="F200" t="s">
        <v>203</v>
      </c>
      <c r="G200" t="s">
        <v>12</v>
      </c>
    </row>
    <row r="201" spans="1:7">
      <c r="A201" t="s">
        <v>304</v>
      </c>
      <c r="B201" t="s">
        <v>305</v>
      </c>
      <c r="C201" t="s">
        <v>12</v>
      </c>
      <c r="D201" t="s">
        <v>202</v>
      </c>
      <c r="E201" t="s">
        <v>12</v>
      </c>
      <c r="F201" t="s">
        <v>203</v>
      </c>
      <c r="G201" t="s">
        <v>12</v>
      </c>
    </row>
    <row r="202" spans="1:7">
      <c r="A202" t="s">
        <v>306</v>
      </c>
      <c r="B202" t="s">
        <v>307</v>
      </c>
      <c r="C202" t="s">
        <v>12</v>
      </c>
      <c r="D202" t="s">
        <v>202</v>
      </c>
      <c r="E202" t="s">
        <v>12</v>
      </c>
      <c r="F202" t="s">
        <v>203</v>
      </c>
      <c r="G202" t="s">
        <v>12</v>
      </c>
    </row>
    <row r="203" spans="1:7">
      <c r="A203" t="s">
        <v>308</v>
      </c>
      <c r="B203" t="s">
        <v>309</v>
      </c>
      <c r="C203" t="s">
        <v>12</v>
      </c>
      <c r="D203" t="s">
        <v>202</v>
      </c>
      <c r="E203" t="s">
        <v>12</v>
      </c>
      <c r="F203" t="s">
        <v>203</v>
      </c>
      <c r="G203" t="s">
        <v>12</v>
      </c>
    </row>
    <row r="204" spans="1:7">
      <c r="A204" t="s">
        <v>310</v>
      </c>
      <c r="B204" t="s">
        <v>311</v>
      </c>
      <c r="C204" t="s">
        <v>12</v>
      </c>
      <c r="D204" t="s">
        <v>202</v>
      </c>
      <c r="E204" t="s">
        <v>12</v>
      </c>
      <c r="F204" t="s">
        <v>203</v>
      </c>
      <c r="G204" t="s">
        <v>12</v>
      </c>
    </row>
    <row r="205" spans="1:7">
      <c r="A205" t="s">
        <v>312</v>
      </c>
      <c r="B205" t="s">
        <v>313</v>
      </c>
      <c r="C205" t="s">
        <v>12</v>
      </c>
      <c r="D205" t="s">
        <v>202</v>
      </c>
      <c r="E205" t="s">
        <v>12</v>
      </c>
      <c r="F205" t="s">
        <v>203</v>
      </c>
      <c r="G205" t="s">
        <v>12</v>
      </c>
    </row>
    <row r="206" spans="1:7">
      <c r="A206" t="s">
        <v>314</v>
      </c>
      <c r="B206" t="s">
        <v>315</v>
      </c>
      <c r="C206" t="s">
        <v>12</v>
      </c>
      <c r="D206" t="s">
        <v>202</v>
      </c>
      <c r="E206" t="s">
        <v>12</v>
      </c>
      <c r="F206" t="s">
        <v>203</v>
      </c>
      <c r="G206" t="s">
        <v>12</v>
      </c>
    </row>
    <row r="207" spans="1:7">
      <c r="A207" t="s">
        <v>316</v>
      </c>
      <c r="B207" t="s">
        <v>317</v>
      </c>
      <c r="C207" t="s">
        <v>12</v>
      </c>
      <c r="D207" t="s">
        <v>202</v>
      </c>
      <c r="E207" t="s">
        <v>12</v>
      </c>
      <c r="F207" t="s">
        <v>203</v>
      </c>
      <c r="G207" t="s">
        <v>12</v>
      </c>
    </row>
    <row r="208" spans="1:7">
      <c r="A208" t="s">
        <v>318</v>
      </c>
      <c r="B208" t="s">
        <v>319</v>
      </c>
      <c r="C208" t="s">
        <v>12</v>
      </c>
      <c r="D208" t="s">
        <v>202</v>
      </c>
      <c r="E208" t="s">
        <v>12</v>
      </c>
      <c r="F208" t="s">
        <v>203</v>
      </c>
      <c r="G208" t="s">
        <v>12</v>
      </c>
    </row>
    <row r="209" spans="1:7">
      <c r="A209" t="s">
        <v>320</v>
      </c>
      <c r="B209" t="s">
        <v>321</v>
      </c>
      <c r="C209" t="s">
        <v>12</v>
      </c>
      <c r="D209" t="s">
        <v>202</v>
      </c>
      <c r="E209" t="s">
        <v>12</v>
      </c>
      <c r="F209" t="s">
        <v>203</v>
      </c>
      <c r="G209" t="s">
        <v>12</v>
      </c>
    </row>
    <row r="210" spans="1:7">
      <c r="A210" t="s">
        <v>322</v>
      </c>
      <c r="B210" t="s">
        <v>323</v>
      </c>
      <c r="C210" t="s">
        <v>12</v>
      </c>
      <c r="D210" t="s">
        <v>202</v>
      </c>
      <c r="E210" t="s">
        <v>12</v>
      </c>
      <c r="F210" t="s">
        <v>203</v>
      </c>
      <c r="G210" t="s">
        <v>12</v>
      </c>
    </row>
    <row r="211" spans="1:7">
      <c r="A211" t="s">
        <v>324</v>
      </c>
      <c r="B211" t="s">
        <v>325</v>
      </c>
      <c r="C211" t="s">
        <v>12</v>
      </c>
      <c r="D211" t="s">
        <v>202</v>
      </c>
      <c r="E211" t="s">
        <v>12</v>
      </c>
      <c r="F211" t="s">
        <v>203</v>
      </c>
      <c r="G211" t="s">
        <v>12</v>
      </c>
    </row>
    <row r="212" spans="1:7">
      <c r="A212" t="s">
        <v>326</v>
      </c>
      <c r="B212" t="s">
        <v>327</v>
      </c>
      <c r="C212" t="s">
        <v>12</v>
      </c>
      <c r="D212" t="s">
        <v>202</v>
      </c>
      <c r="E212" t="s">
        <v>12</v>
      </c>
      <c r="F212" t="s">
        <v>203</v>
      </c>
      <c r="G212" t="s">
        <v>12</v>
      </c>
    </row>
    <row r="213" spans="1:7">
      <c r="A213" t="s">
        <v>328</v>
      </c>
      <c r="B213" t="s">
        <v>329</v>
      </c>
      <c r="C213" t="s">
        <v>12</v>
      </c>
      <c r="D213" t="s">
        <v>202</v>
      </c>
      <c r="E213" t="s">
        <v>12</v>
      </c>
      <c r="F213" t="s">
        <v>203</v>
      </c>
      <c r="G213" t="s">
        <v>12</v>
      </c>
    </row>
    <row r="214" spans="1:7">
      <c r="A214" t="s">
        <v>330</v>
      </c>
      <c r="B214" t="s">
        <v>331</v>
      </c>
      <c r="C214" t="s">
        <v>12</v>
      </c>
      <c r="D214" t="s">
        <v>202</v>
      </c>
      <c r="E214" t="s">
        <v>12</v>
      </c>
      <c r="F214" t="s">
        <v>203</v>
      </c>
      <c r="G214" t="s">
        <v>12</v>
      </c>
    </row>
    <row r="215" spans="1:7">
      <c r="A215" t="s">
        <v>332</v>
      </c>
      <c r="B215" t="s">
        <v>333</v>
      </c>
      <c r="C215" t="s">
        <v>12</v>
      </c>
      <c r="D215" t="s">
        <v>202</v>
      </c>
      <c r="E215" t="s">
        <v>12</v>
      </c>
      <c r="F215" t="s">
        <v>203</v>
      </c>
      <c r="G215" t="s">
        <v>12</v>
      </c>
    </row>
    <row r="216" spans="1:7">
      <c r="A216" t="s">
        <v>334</v>
      </c>
      <c r="B216" t="s">
        <v>335</v>
      </c>
      <c r="C216" t="s">
        <v>12</v>
      </c>
      <c r="D216" t="s">
        <v>202</v>
      </c>
      <c r="E216" t="s">
        <v>12</v>
      </c>
      <c r="F216" t="s">
        <v>203</v>
      </c>
      <c r="G216" t="s">
        <v>12</v>
      </c>
    </row>
    <row r="217" spans="1:7">
      <c r="A217" t="s">
        <v>336</v>
      </c>
      <c r="B217" t="s">
        <v>337</v>
      </c>
      <c r="C217" t="s">
        <v>12</v>
      </c>
      <c r="D217" t="s">
        <v>202</v>
      </c>
      <c r="E217" t="s">
        <v>12</v>
      </c>
      <c r="F217" t="s">
        <v>203</v>
      </c>
      <c r="G217" t="s">
        <v>12</v>
      </c>
    </row>
    <row r="218" spans="1:7">
      <c r="A218" t="s">
        <v>338</v>
      </c>
      <c r="B218" t="s">
        <v>339</v>
      </c>
      <c r="C218" t="s">
        <v>12</v>
      </c>
      <c r="D218" t="s">
        <v>202</v>
      </c>
      <c r="E218" t="s">
        <v>12</v>
      </c>
      <c r="F218" t="s">
        <v>203</v>
      </c>
      <c r="G218" t="s">
        <v>12</v>
      </c>
    </row>
    <row r="219" spans="1:7">
      <c r="A219" t="s">
        <v>340</v>
      </c>
      <c r="B219" t="s">
        <v>341</v>
      </c>
      <c r="C219" t="s">
        <v>12</v>
      </c>
      <c r="D219" t="s">
        <v>202</v>
      </c>
      <c r="E219" t="s">
        <v>12</v>
      </c>
      <c r="F219" t="s">
        <v>203</v>
      </c>
      <c r="G219" t="s">
        <v>12</v>
      </c>
    </row>
    <row r="220" spans="1:7">
      <c r="A220" t="s">
        <v>342</v>
      </c>
      <c r="B220" t="s">
        <v>343</v>
      </c>
      <c r="C220" t="s">
        <v>12</v>
      </c>
      <c r="D220" t="s">
        <v>202</v>
      </c>
      <c r="E220" t="s">
        <v>12</v>
      </c>
      <c r="F220" t="s">
        <v>203</v>
      </c>
      <c r="G220" t="s">
        <v>12</v>
      </c>
    </row>
    <row r="221" spans="1:7">
      <c r="A221" t="s">
        <v>344</v>
      </c>
      <c r="B221" t="s">
        <v>345</v>
      </c>
      <c r="C221" t="s">
        <v>12</v>
      </c>
      <c r="D221" t="s">
        <v>202</v>
      </c>
      <c r="E221" t="s">
        <v>12</v>
      </c>
      <c r="F221" t="s">
        <v>203</v>
      </c>
      <c r="G221" t="s">
        <v>12</v>
      </c>
    </row>
    <row r="222" spans="1:7">
      <c r="A222" t="s">
        <v>346</v>
      </c>
      <c r="B222" t="s">
        <v>347</v>
      </c>
      <c r="C222" t="s">
        <v>12</v>
      </c>
      <c r="D222" t="s">
        <v>202</v>
      </c>
      <c r="E222" t="s">
        <v>12</v>
      </c>
      <c r="F222" t="s">
        <v>203</v>
      </c>
      <c r="G222" t="s">
        <v>12</v>
      </c>
    </row>
    <row r="223" spans="1:7">
      <c r="A223" t="s">
        <v>348</v>
      </c>
      <c r="B223" t="s">
        <v>349</v>
      </c>
      <c r="C223" t="s">
        <v>12</v>
      </c>
      <c r="D223" t="s">
        <v>202</v>
      </c>
      <c r="E223" t="s">
        <v>12</v>
      </c>
      <c r="F223" t="s">
        <v>203</v>
      </c>
      <c r="G223" t="s">
        <v>12</v>
      </c>
    </row>
    <row r="224" spans="1:7">
      <c r="A224" t="s">
        <v>350</v>
      </c>
      <c r="B224" t="s">
        <v>351</v>
      </c>
      <c r="C224" t="s">
        <v>12</v>
      </c>
      <c r="D224" t="s">
        <v>202</v>
      </c>
      <c r="E224" t="s">
        <v>12</v>
      </c>
      <c r="F224" t="s">
        <v>203</v>
      </c>
      <c r="G224" t="s">
        <v>12</v>
      </c>
    </row>
    <row r="225" spans="1:7">
      <c r="A225" t="s">
        <v>352</v>
      </c>
      <c r="B225" t="s">
        <v>353</v>
      </c>
      <c r="C225" t="s">
        <v>12</v>
      </c>
      <c r="D225" t="s">
        <v>202</v>
      </c>
      <c r="E225" t="s">
        <v>12</v>
      </c>
      <c r="F225" t="s">
        <v>203</v>
      </c>
      <c r="G225" t="s">
        <v>12</v>
      </c>
    </row>
    <row r="226" spans="1:7">
      <c r="A226" t="s">
        <v>354</v>
      </c>
      <c r="B226" t="s">
        <v>355</v>
      </c>
      <c r="C226" t="s">
        <v>12</v>
      </c>
      <c r="D226" t="s">
        <v>202</v>
      </c>
      <c r="E226" t="s">
        <v>12</v>
      </c>
      <c r="F226" t="s">
        <v>203</v>
      </c>
      <c r="G226" t="s">
        <v>12</v>
      </c>
    </row>
    <row r="227" spans="1:7">
      <c r="A227" t="s">
        <v>356</v>
      </c>
      <c r="B227" t="s">
        <v>357</v>
      </c>
      <c r="C227" t="s">
        <v>12</v>
      </c>
      <c r="D227" t="s">
        <v>202</v>
      </c>
      <c r="E227" t="s">
        <v>12</v>
      </c>
      <c r="F227" t="s">
        <v>203</v>
      </c>
      <c r="G227" t="s">
        <v>12</v>
      </c>
    </row>
    <row r="228" spans="1:7">
      <c r="A228" t="s">
        <v>358</v>
      </c>
      <c r="B228" t="s">
        <v>359</v>
      </c>
      <c r="C228" t="s">
        <v>12</v>
      </c>
      <c r="D228" t="s">
        <v>202</v>
      </c>
      <c r="E228" t="s">
        <v>12</v>
      </c>
      <c r="F228" t="s">
        <v>203</v>
      </c>
      <c r="G228" t="s">
        <v>12</v>
      </c>
    </row>
    <row r="229" spans="1:7">
      <c r="A229" t="s">
        <v>360</v>
      </c>
      <c r="B229" t="s">
        <v>361</v>
      </c>
      <c r="C229" t="s">
        <v>12</v>
      </c>
      <c r="D229" t="s">
        <v>202</v>
      </c>
      <c r="E229" t="s">
        <v>12</v>
      </c>
      <c r="F229" t="s">
        <v>203</v>
      </c>
      <c r="G229" t="s">
        <v>12</v>
      </c>
    </row>
    <row r="230" spans="1:7">
      <c r="A230" t="s">
        <v>362</v>
      </c>
      <c r="B230" t="s">
        <v>363</v>
      </c>
      <c r="C230" t="s">
        <v>12</v>
      </c>
      <c r="D230" t="s">
        <v>202</v>
      </c>
      <c r="E230" t="s">
        <v>12</v>
      </c>
      <c r="F230" t="s">
        <v>203</v>
      </c>
      <c r="G230" t="s">
        <v>12</v>
      </c>
    </row>
    <row r="231" spans="1:7">
      <c r="A231" t="s">
        <v>364</v>
      </c>
      <c r="B231" t="s">
        <v>365</v>
      </c>
      <c r="C231" t="s">
        <v>12</v>
      </c>
      <c r="D231" t="s">
        <v>202</v>
      </c>
      <c r="E231" t="s">
        <v>12</v>
      </c>
      <c r="F231" t="s">
        <v>203</v>
      </c>
      <c r="G231" t="s">
        <v>12</v>
      </c>
    </row>
    <row r="232" spans="1:7">
      <c r="A232" t="s">
        <v>366</v>
      </c>
      <c r="B232" t="s">
        <v>367</v>
      </c>
      <c r="C232" t="s">
        <v>12</v>
      </c>
      <c r="D232" t="s">
        <v>202</v>
      </c>
      <c r="E232" t="s">
        <v>12</v>
      </c>
      <c r="F232" t="s">
        <v>203</v>
      </c>
      <c r="G232" t="s">
        <v>12</v>
      </c>
    </row>
    <row r="233" spans="1:7">
      <c r="A233" t="s">
        <v>368</v>
      </c>
      <c r="B233" t="s">
        <v>369</v>
      </c>
      <c r="C233" t="s">
        <v>12</v>
      </c>
      <c r="D233" t="s">
        <v>202</v>
      </c>
      <c r="E233" t="s">
        <v>12</v>
      </c>
      <c r="F233" t="s">
        <v>203</v>
      </c>
      <c r="G233" t="s">
        <v>12</v>
      </c>
    </row>
    <row r="234" spans="1:7">
      <c r="A234" t="s">
        <v>370</v>
      </c>
      <c r="B234" t="s">
        <v>371</v>
      </c>
      <c r="C234" t="s">
        <v>12</v>
      </c>
      <c r="D234" t="s">
        <v>202</v>
      </c>
      <c r="E234" t="s">
        <v>12</v>
      </c>
      <c r="F234" t="s">
        <v>203</v>
      </c>
      <c r="G234" t="s">
        <v>12</v>
      </c>
    </row>
    <row r="235" spans="1:7">
      <c r="A235" t="s">
        <v>372</v>
      </c>
      <c r="B235" t="s">
        <v>373</v>
      </c>
      <c r="C235" t="s">
        <v>12</v>
      </c>
      <c r="D235" t="s">
        <v>202</v>
      </c>
      <c r="E235" t="s">
        <v>12</v>
      </c>
      <c r="F235" t="s">
        <v>203</v>
      </c>
      <c r="G235" t="s">
        <v>12</v>
      </c>
    </row>
    <row r="236" spans="1:7">
      <c r="A236" t="s">
        <v>374</v>
      </c>
      <c r="B236" t="s">
        <v>375</v>
      </c>
      <c r="C236" t="s">
        <v>12</v>
      </c>
      <c r="D236" t="s">
        <v>202</v>
      </c>
      <c r="E236" t="s">
        <v>12</v>
      </c>
      <c r="F236" t="s">
        <v>203</v>
      </c>
      <c r="G236" t="s">
        <v>12</v>
      </c>
    </row>
    <row r="237" spans="1:7">
      <c r="A237" t="s">
        <v>376</v>
      </c>
      <c r="B237" t="s">
        <v>377</v>
      </c>
      <c r="C237" t="s">
        <v>12</v>
      </c>
      <c r="D237" t="s">
        <v>202</v>
      </c>
      <c r="E237" t="s">
        <v>12</v>
      </c>
      <c r="F237" t="s">
        <v>203</v>
      </c>
      <c r="G237" t="s">
        <v>12</v>
      </c>
    </row>
    <row r="238" spans="1:7">
      <c r="A238" t="s">
        <v>378</v>
      </c>
      <c r="B238" t="s">
        <v>379</v>
      </c>
      <c r="C238" t="s">
        <v>12</v>
      </c>
      <c r="D238" t="s">
        <v>202</v>
      </c>
      <c r="E238" t="s">
        <v>12</v>
      </c>
      <c r="F238" t="s">
        <v>203</v>
      </c>
      <c r="G238" t="s">
        <v>12</v>
      </c>
    </row>
    <row r="239" spans="1:7">
      <c r="A239" t="s">
        <v>380</v>
      </c>
      <c r="B239" t="s">
        <v>381</v>
      </c>
      <c r="C239" t="s">
        <v>12</v>
      </c>
      <c r="D239" t="s">
        <v>202</v>
      </c>
      <c r="E239" t="s">
        <v>12</v>
      </c>
      <c r="F239" t="s">
        <v>203</v>
      </c>
      <c r="G239" t="s">
        <v>12</v>
      </c>
    </row>
    <row r="240" spans="1:7">
      <c r="A240" t="s">
        <v>382</v>
      </c>
      <c r="B240" t="s">
        <v>383</v>
      </c>
      <c r="C240" t="s">
        <v>12</v>
      </c>
      <c r="D240" t="s">
        <v>202</v>
      </c>
      <c r="E240" t="s">
        <v>12</v>
      </c>
      <c r="F240" t="s">
        <v>203</v>
      </c>
      <c r="G240" t="s">
        <v>12</v>
      </c>
    </row>
    <row r="241" spans="1:7">
      <c r="A241" t="s">
        <v>384</v>
      </c>
      <c r="B241" t="s">
        <v>385</v>
      </c>
      <c r="C241" t="s">
        <v>12</v>
      </c>
      <c r="D241" t="s">
        <v>202</v>
      </c>
      <c r="E241" t="s">
        <v>12</v>
      </c>
      <c r="F241" t="s">
        <v>203</v>
      </c>
      <c r="G241" t="s">
        <v>12</v>
      </c>
    </row>
    <row r="242" spans="1:7">
      <c r="A242" t="s">
        <v>386</v>
      </c>
      <c r="B242" t="s">
        <v>387</v>
      </c>
      <c r="C242" t="s">
        <v>12</v>
      </c>
      <c r="D242" t="s">
        <v>202</v>
      </c>
      <c r="E242" t="s">
        <v>12</v>
      </c>
      <c r="F242" t="s">
        <v>203</v>
      </c>
      <c r="G242" t="s">
        <v>12</v>
      </c>
    </row>
    <row r="243" spans="1:7">
      <c r="A243" t="s">
        <v>388</v>
      </c>
      <c r="B243" t="s">
        <v>389</v>
      </c>
      <c r="C243" t="s">
        <v>12</v>
      </c>
      <c r="D243" t="s">
        <v>202</v>
      </c>
      <c r="E243" t="s">
        <v>12</v>
      </c>
      <c r="F243" t="s">
        <v>203</v>
      </c>
      <c r="G243" t="s">
        <v>12</v>
      </c>
    </row>
    <row r="244" spans="1:7">
      <c r="A244" t="s">
        <v>390</v>
      </c>
      <c r="B244" t="s">
        <v>391</v>
      </c>
      <c r="C244" t="s">
        <v>12</v>
      </c>
      <c r="D244" t="s">
        <v>202</v>
      </c>
      <c r="E244" t="s">
        <v>12</v>
      </c>
      <c r="F244" t="s">
        <v>203</v>
      </c>
      <c r="G244" t="s">
        <v>12</v>
      </c>
    </row>
    <row r="245" spans="1:7">
      <c r="A245" t="s">
        <v>392</v>
      </c>
      <c r="B245" t="s">
        <v>393</v>
      </c>
      <c r="C245" t="s">
        <v>12</v>
      </c>
      <c r="D245" t="s">
        <v>202</v>
      </c>
      <c r="E245" t="s">
        <v>12</v>
      </c>
      <c r="F245" t="s">
        <v>203</v>
      </c>
      <c r="G245" t="s">
        <v>12</v>
      </c>
    </row>
    <row r="246" spans="1:7">
      <c r="A246" t="s">
        <v>394</v>
      </c>
      <c r="B246" t="s">
        <v>395</v>
      </c>
      <c r="C246" t="s">
        <v>12</v>
      </c>
      <c r="D246" t="s">
        <v>202</v>
      </c>
      <c r="E246" t="s">
        <v>12</v>
      </c>
      <c r="F246" t="s">
        <v>203</v>
      </c>
      <c r="G246" t="s">
        <v>12</v>
      </c>
    </row>
    <row r="247" spans="1:7">
      <c r="A247" t="s">
        <v>396</v>
      </c>
      <c r="B247" t="s">
        <v>397</v>
      </c>
      <c r="C247" t="s">
        <v>12</v>
      </c>
      <c r="D247" t="s">
        <v>202</v>
      </c>
      <c r="E247" t="s">
        <v>12</v>
      </c>
      <c r="F247" t="s">
        <v>203</v>
      </c>
      <c r="G247" t="s">
        <v>12</v>
      </c>
    </row>
    <row r="248" spans="1:7">
      <c r="A248" t="s">
        <v>398</v>
      </c>
      <c r="B248" t="s">
        <v>399</v>
      </c>
      <c r="C248" t="s">
        <v>12</v>
      </c>
      <c r="D248" t="s">
        <v>202</v>
      </c>
      <c r="E248" t="s">
        <v>12</v>
      </c>
      <c r="F248" t="s">
        <v>203</v>
      </c>
      <c r="G248" t="s">
        <v>12</v>
      </c>
    </row>
    <row r="249" spans="1:7">
      <c r="A249" t="s">
        <v>400</v>
      </c>
      <c r="B249" t="s">
        <v>401</v>
      </c>
      <c r="C249" t="s">
        <v>12</v>
      </c>
      <c r="D249" t="s">
        <v>202</v>
      </c>
      <c r="E249" t="s">
        <v>12</v>
      </c>
      <c r="F249" t="s">
        <v>203</v>
      </c>
      <c r="G249" t="s">
        <v>12</v>
      </c>
    </row>
    <row r="250" spans="1:7">
      <c r="A250" t="s">
        <v>402</v>
      </c>
      <c r="B250" t="s">
        <v>403</v>
      </c>
      <c r="C250" t="s">
        <v>12</v>
      </c>
      <c r="D250" t="s">
        <v>202</v>
      </c>
      <c r="E250" t="s">
        <v>12</v>
      </c>
      <c r="F250" t="s">
        <v>203</v>
      </c>
      <c r="G250" t="s">
        <v>12</v>
      </c>
    </row>
    <row r="251" spans="1:7">
      <c r="A251" t="s">
        <v>404</v>
      </c>
      <c r="B251" t="s">
        <v>405</v>
      </c>
      <c r="C251" t="s">
        <v>12</v>
      </c>
      <c r="D251" t="s">
        <v>202</v>
      </c>
      <c r="E251" t="s">
        <v>12</v>
      </c>
      <c r="F251" t="s">
        <v>203</v>
      </c>
      <c r="G251" t="s">
        <v>12</v>
      </c>
    </row>
    <row r="252" spans="1:7">
      <c r="A252" t="s">
        <v>406</v>
      </c>
      <c r="B252" t="s">
        <v>407</v>
      </c>
      <c r="C252" t="s">
        <v>12</v>
      </c>
      <c r="D252" t="s">
        <v>202</v>
      </c>
      <c r="E252" t="s">
        <v>12</v>
      </c>
      <c r="F252" t="s">
        <v>203</v>
      </c>
      <c r="G252" t="s">
        <v>12</v>
      </c>
    </row>
    <row r="253" spans="1:7">
      <c r="A253" t="s">
        <v>408</v>
      </c>
      <c r="B253" t="s">
        <v>409</v>
      </c>
      <c r="C253" t="s">
        <v>12</v>
      </c>
      <c r="D253" t="s">
        <v>202</v>
      </c>
      <c r="E253" t="s">
        <v>12</v>
      </c>
      <c r="F253" t="s">
        <v>203</v>
      </c>
      <c r="G253" t="s">
        <v>12</v>
      </c>
    </row>
    <row r="254" spans="1:7">
      <c r="A254" t="s">
        <v>410</v>
      </c>
      <c r="B254" t="s">
        <v>411</v>
      </c>
      <c r="C254" t="s">
        <v>12</v>
      </c>
      <c r="D254" t="s">
        <v>202</v>
      </c>
      <c r="E254" t="s">
        <v>12</v>
      </c>
      <c r="F254" t="s">
        <v>203</v>
      </c>
      <c r="G254" t="s">
        <v>12</v>
      </c>
    </row>
    <row r="255" spans="1:7">
      <c r="A255" t="s">
        <v>412</v>
      </c>
      <c r="B255" t="s">
        <v>413</v>
      </c>
      <c r="C255" t="s">
        <v>12</v>
      </c>
      <c r="D255" t="s">
        <v>202</v>
      </c>
      <c r="E255" t="s">
        <v>12</v>
      </c>
      <c r="F255" t="s">
        <v>203</v>
      </c>
      <c r="G255" t="s">
        <v>12</v>
      </c>
    </row>
    <row r="256" spans="1:7">
      <c r="A256" t="s">
        <v>414</v>
      </c>
      <c r="B256" t="s">
        <v>415</v>
      </c>
      <c r="C256" t="s">
        <v>12</v>
      </c>
      <c r="D256" t="s">
        <v>202</v>
      </c>
      <c r="E256" t="s">
        <v>12</v>
      </c>
      <c r="F256" t="s">
        <v>203</v>
      </c>
      <c r="G256" t="s">
        <v>12</v>
      </c>
    </row>
    <row r="257" spans="1:7">
      <c r="A257" t="s">
        <v>416</v>
      </c>
      <c r="B257" t="s">
        <v>417</v>
      </c>
      <c r="C257" t="s">
        <v>12</v>
      </c>
      <c r="D257" t="s">
        <v>202</v>
      </c>
      <c r="E257" t="s">
        <v>12</v>
      </c>
      <c r="F257" t="s">
        <v>203</v>
      </c>
      <c r="G257" t="s">
        <v>12</v>
      </c>
    </row>
    <row r="258" spans="1:7">
      <c r="A258" t="s">
        <v>418</v>
      </c>
      <c r="B258" t="s">
        <v>419</v>
      </c>
      <c r="C258" t="s">
        <v>12</v>
      </c>
      <c r="D258" t="s">
        <v>202</v>
      </c>
      <c r="E258" t="s">
        <v>12</v>
      </c>
      <c r="F258" t="s">
        <v>203</v>
      </c>
      <c r="G258" t="s">
        <v>12</v>
      </c>
    </row>
    <row r="259" spans="1:7">
      <c r="A259" t="s">
        <v>420</v>
      </c>
      <c r="B259" t="s">
        <v>421</v>
      </c>
      <c r="C259" t="s">
        <v>12</v>
      </c>
      <c r="D259" t="s">
        <v>202</v>
      </c>
      <c r="E259" t="s">
        <v>12</v>
      </c>
      <c r="F259" t="s">
        <v>203</v>
      </c>
      <c r="G259" t="s">
        <v>12</v>
      </c>
    </row>
    <row r="260" spans="1:7">
      <c r="A260" t="s">
        <v>422</v>
      </c>
      <c r="B260" t="s">
        <v>423</v>
      </c>
      <c r="C260" t="s">
        <v>12</v>
      </c>
      <c r="D260" t="s">
        <v>202</v>
      </c>
      <c r="E260" t="s">
        <v>12</v>
      </c>
      <c r="F260" t="s">
        <v>203</v>
      </c>
      <c r="G260" t="s">
        <v>12</v>
      </c>
    </row>
    <row r="261" spans="1:7">
      <c r="A261" t="s">
        <v>424</v>
      </c>
      <c r="B261" t="s">
        <v>425</v>
      </c>
      <c r="C261" t="s">
        <v>12</v>
      </c>
      <c r="D261" t="s">
        <v>202</v>
      </c>
      <c r="E261" t="s">
        <v>12</v>
      </c>
      <c r="F261" t="s">
        <v>203</v>
      </c>
      <c r="G261" t="s">
        <v>12</v>
      </c>
    </row>
    <row r="262" spans="1:7">
      <c r="A262" t="s">
        <v>426</v>
      </c>
      <c r="B262" t="s">
        <v>427</v>
      </c>
      <c r="C262" t="s">
        <v>12</v>
      </c>
      <c r="D262" t="s">
        <v>202</v>
      </c>
      <c r="E262" t="s">
        <v>12</v>
      </c>
      <c r="F262" t="s">
        <v>203</v>
      </c>
      <c r="G262" t="s">
        <v>12</v>
      </c>
    </row>
    <row r="263" spans="1:7">
      <c r="A263" t="s">
        <v>428</v>
      </c>
      <c r="B263" t="s">
        <v>429</v>
      </c>
      <c r="C263" t="s">
        <v>12</v>
      </c>
      <c r="D263" t="s">
        <v>202</v>
      </c>
      <c r="E263" t="s">
        <v>12</v>
      </c>
      <c r="F263" t="s">
        <v>203</v>
      </c>
      <c r="G263" t="s">
        <v>12</v>
      </c>
    </row>
    <row r="264" spans="1:7">
      <c r="A264" t="s">
        <v>430</v>
      </c>
      <c r="B264" t="s">
        <v>431</v>
      </c>
      <c r="C264" t="s">
        <v>12</v>
      </c>
      <c r="D264" t="s">
        <v>202</v>
      </c>
      <c r="E264" t="s">
        <v>12</v>
      </c>
      <c r="F264" t="s">
        <v>203</v>
      </c>
      <c r="G264" t="s">
        <v>12</v>
      </c>
    </row>
    <row r="265" spans="1:7">
      <c r="A265" t="s">
        <v>432</v>
      </c>
      <c r="B265" t="s">
        <v>433</v>
      </c>
      <c r="C265" t="s">
        <v>12</v>
      </c>
      <c r="D265" t="s">
        <v>202</v>
      </c>
      <c r="E265" t="s">
        <v>12</v>
      </c>
      <c r="F265" t="s">
        <v>203</v>
      </c>
      <c r="G265" t="s">
        <v>12</v>
      </c>
    </row>
    <row r="266" spans="1:7">
      <c r="A266" t="s">
        <v>434</v>
      </c>
      <c r="B266" t="s">
        <v>435</v>
      </c>
      <c r="C266" t="s">
        <v>12</v>
      </c>
      <c r="D266" t="s">
        <v>202</v>
      </c>
      <c r="E266" t="s">
        <v>12</v>
      </c>
      <c r="F266" t="s">
        <v>203</v>
      </c>
      <c r="G266" t="s">
        <v>12</v>
      </c>
    </row>
    <row r="267" spans="1:7">
      <c r="A267" t="s">
        <v>436</v>
      </c>
      <c r="B267" t="s">
        <v>437</v>
      </c>
      <c r="C267" t="s">
        <v>12</v>
      </c>
      <c r="D267" t="s">
        <v>202</v>
      </c>
      <c r="E267" t="s">
        <v>12</v>
      </c>
      <c r="F267" t="s">
        <v>203</v>
      </c>
      <c r="G267" t="s">
        <v>12</v>
      </c>
    </row>
    <row r="268" spans="1:7">
      <c r="A268" t="s">
        <v>438</v>
      </c>
      <c r="B268" t="s">
        <v>439</v>
      </c>
      <c r="C268" t="s">
        <v>12</v>
      </c>
      <c r="D268" t="s">
        <v>202</v>
      </c>
      <c r="E268" t="s">
        <v>12</v>
      </c>
      <c r="F268" t="s">
        <v>203</v>
      </c>
      <c r="G268" t="s">
        <v>12</v>
      </c>
    </row>
    <row r="269" spans="1:7">
      <c r="A269" t="s">
        <v>440</v>
      </c>
      <c r="B269" t="s">
        <v>441</v>
      </c>
      <c r="C269" t="s">
        <v>12</v>
      </c>
      <c r="D269" t="s">
        <v>202</v>
      </c>
      <c r="E269" t="s">
        <v>12</v>
      </c>
      <c r="F269" t="s">
        <v>203</v>
      </c>
      <c r="G269" t="s">
        <v>12</v>
      </c>
    </row>
    <row r="270" spans="1:7">
      <c r="A270" t="s">
        <v>442</v>
      </c>
      <c r="B270" t="s">
        <v>443</v>
      </c>
      <c r="C270" t="s">
        <v>12</v>
      </c>
      <c r="D270" t="s">
        <v>202</v>
      </c>
      <c r="E270" t="s">
        <v>12</v>
      </c>
      <c r="F270" t="s">
        <v>203</v>
      </c>
      <c r="G270" t="s">
        <v>12</v>
      </c>
    </row>
    <row r="271" spans="1:7">
      <c r="A271" t="s">
        <v>444</v>
      </c>
      <c r="B271" t="s">
        <v>445</v>
      </c>
      <c r="C271" t="s">
        <v>12</v>
      </c>
      <c r="D271" t="s">
        <v>202</v>
      </c>
      <c r="E271" t="s">
        <v>12</v>
      </c>
      <c r="F271" t="s">
        <v>203</v>
      </c>
      <c r="G271" t="s">
        <v>12</v>
      </c>
    </row>
    <row r="272" spans="1:7">
      <c r="A272" t="s">
        <v>446</v>
      </c>
      <c r="B272" t="s">
        <v>447</v>
      </c>
      <c r="C272" t="s">
        <v>12</v>
      </c>
      <c r="D272" t="s">
        <v>202</v>
      </c>
      <c r="E272" t="s">
        <v>12</v>
      </c>
      <c r="F272" t="s">
        <v>203</v>
      </c>
      <c r="G272" t="s">
        <v>12</v>
      </c>
    </row>
    <row r="273" spans="1:7">
      <c r="A273" t="s">
        <v>448</v>
      </c>
      <c r="B273" t="s">
        <v>449</v>
      </c>
      <c r="C273" t="s">
        <v>12</v>
      </c>
      <c r="D273" t="s">
        <v>202</v>
      </c>
      <c r="E273" t="s">
        <v>12</v>
      </c>
      <c r="F273" t="s">
        <v>203</v>
      </c>
      <c r="G273" t="s">
        <v>12</v>
      </c>
    </row>
    <row r="274" spans="1:7">
      <c r="A274" t="s">
        <v>450</v>
      </c>
      <c r="B274" t="s">
        <v>451</v>
      </c>
      <c r="C274" t="s">
        <v>12</v>
      </c>
      <c r="D274" t="s">
        <v>202</v>
      </c>
      <c r="E274" t="s">
        <v>12</v>
      </c>
      <c r="F274" t="s">
        <v>203</v>
      </c>
      <c r="G274" t="s">
        <v>12</v>
      </c>
    </row>
    <row r="275" spans="1:7">
      <c r="A275" t="s">
        <v>452</v>
      </c>
      <c r="B275" t="s">
        <v>453</v>
      </c>
      <c r="C275" t="s">
        <v>10</v>
      </c>
      <c r="D275" t="s">
        <v>202</v>
      </c>
      <c r="E275" t="s">
        <v>12</v>
      </c>
      <c r="F275" t="s">
        <v>203</v>
      </c>
      <c r="G275" t="s">
        <v>12</v>
      </c>
    </row>
    <row r="276" spans="1:7">
      <c r="A276" t="s">
        <v>454</v>
      </c>
      <c r="B276" t="s">
        <v>455</v>
      </c>
      <c r="C276" t="s">
        <v>10</v>
      </c>
      <c r="D276" t="s">
        <v>202</v>
      </c>
      <c r="E276" t="s">
        <v>12</v>
      </c>
      <c r="F276" t="s">
        <v>203</v>
      </c>
      <c r="G276" t="s">
        <v>12</v>
      </c>
    </row>
    <row r="277" spans="1:7">
      <c r="A277" t="s">
        <v>456</v>
      </c>
      <c r="B277" t="s">
        <v>457</v>
      </c>
      <c r="C277" t="s">
        <v>10</v>
      </c>
      <c r="D277" t="s">
        <v>202</v>
      </c>
      <c r="E277" t="s">
        <v>12</v>
      </c>
      <c r="F277" t="s">
        <v>203</v>
      </c>
      <c r="G277" t="s">
        <v>12</v>
      </c>
    </row>
    <row r="278" spans="1:7">
      <c r="A278" t="s">
        <v>458</v>
      </c>
      <c r="B278" t="s">
        <v>459</v>
      </c>
      <c r="C278" t="s">
        <v>10</v>
      </c>
      <c r="D278" t="s">
        <v>202</v>
      </c>
      <c r="E278" t="s">
        <v>12</v>
      </c>
      <c r="F278" t="s">
        <v>203</v>
      </c>
      <c r="G278" t="s">
        <v>12</v>
      </c>
    </row>
    <row r="279" spans="1:7">
      <c r="A279" t="s">
        <v>460</v>
      </c>
      <c r="B279" t="s">
        <v>461</v>
      </c>
      <c r="C279" t="s">
        <v>10</v>
      </c>
      <c r="D279" t="s">
        <v>202</v>
      </c>
      <c r="E279" t="s">
        <v>12</v>
      </c>
      <c r="F279" t="s">
        <v>203</v>
      </c>
      <c r="G279" t="s">
        <v>12</v>
      </c>
    </row>
    <row r="280" spans="1:7">
      <c r="A280" t="s">
        <v>462</v>
      </c>
      <c r="B280" t="s">
        <v>463</v>
      </c>
      <c r="C280" t="s">
        <v>10</v>
      </c>
      <c r="D280" t="s">
        <v>202</v>
      </c>
      <c r="E280" t="s">
        <v>12</v>
      </c>
      <c r="F280" t="s">
        <v>203</v>
      </c>
      <c r="G280" t="s">
        <v>12</v>
      </c>
    </row>
    <row r="281" spans="1:7">
      <c r="A281" t="s">
        <v>464</v>
      </c>
      <c r="B281" t="s">
        <v>465</v>
      </c>
      <c r="C281" t="s">
        <v>10</v>
      </c>
      <c r="D281" t="s">
        <v>202</v>
      </c>
      <c r="E281" t="s">
        <v>12</v>
      </c>
      <c r="F281" t="s">
        <v>203</v>
      </c>
      <c r="G281" t="s">
        <v>12</v>
      </c>
    </row>
    <row r="282" spans="1:7">
      <c r="A282" t="s">
        <v>466</v>
      </c>
      <c r="B282" t="s">
        <v>467</v>
      </c>
      <c r="C282" t="s">
        <v>10</v>
      </c>
      <c r="D282" t="s">
        <v>202</v>
      </c>
      <c r="E282" t="s">
        <v>12</v>
      </c>
      <c r="F282" t="s">
        <v>203</v>
      </c>
      <c r="G282" t="s">
        <v>12</v>
      </c>
    </row>
    <row r="283" spans="1:7">
      <c r="A283" t="s">
        <v>468</v>
      </c>
      <c r="B283" t="s">
        <v>469</v>
      </c>
      <c r="C283" t="s">
        <v>10</v>
      </c>
      <c r="D283" t="s">
        <v>202</v>
      </c>
      <c r="E283" t="s">
        <v>12</v>
      </c>
      <c r="F283" t="s">
        <v>203</v>
      </c>
      <c r="G283" t="s">
        <v>12</v>
      </c>
    </row>
    <row r="284" spans="1:7">
      <c r="A284" t="s">
        <v>470</v>
      </c>
      <c r="B284" t="s">
        <v>471</v>
      </c>
      <c r="C284" t="s">
        <v>16</v>
      </c>
      <c r="D284" t="s">
        <v>202</v>
      </c>
      <c r="E284" t="s">
        <v>12</v>
      </c>
      <c r="F284" t="s">
        <v>203</v>
      </c>
      <c r="G284" t="s">
        <v>12</v>
      </c>
    </row>
    <row r="285" spans="1:7">
      <c r="A285" t="s">
        <v>472</v>
      </c>
      <c r="B285" t="s">
        <v>473</v>
      </c>
      <c r="C285" t="s">
        <v>16</v>
      </c>
      <c r="D285" t="s">
        <v>202</v>
      </c>
      <c r="E285" t="s">
        <v>12</v>
      </c>
      <c r="F285" t="s">
        <v>203</v>
      </c>
      <c r="G285" t="s">
        <v>12</v>
      </c>
    </row>
    <row r="286" spans="1:7">
      <c r="A286" t="s">
        <v>474</v>
      </c>
      <c r="B286" t="s">
        <v>475</v>
      </c>
      <c r="C286" t="s">
        <v>16</v>
      </c>
      <c r="D286" t="s">
        <v>202</v>
      </c>
      <c r="E286" t="s">
        <v>12</v>
      </c>
      <c r="F286" t="s">
        <v>203</v>
      </c>
      <c r="G286" t="s">
        <v>12</v>
      </c>
    </row>
    <row r="287" spans="1:7">
      <c r="A287" t="s">
        <v>476</v>
      </c>
      <c r="B287" t="s">
        <v>477</v>
      </c>
      <c r="C287" t="s">
        <v>16</v>
      </c>
      <c r="D287" t="s">
        <v>202</v>
      </c>
      <c r="E287" t="s">
        <v>12</v>
      </c>
      <c r="F287" t="s">
        <v>203</v>
      </c>
      <c r="G287" t="s">
        <v>12</v>
      </c>
    </row>
    <row r="288" spans="1:7">
      <c r="A288" t="s">
        <v>478</v>
      </c>
      <c r="B288" t="s">
        <v>479</v>
      </c>
      <c r="C288" t="s">
        <v>16</v>
      </c>
      <c r="D288" t="s">
        <v>202</v>
      </c>
      <c r="E288" t="s">
        <v>12</v>
      </c>
      <c r="F288" t="s">
        <v>203</v>
      </c>
      <c r="G288" t="s">
        <v>12</v>
      </c>
    </row>
    <row r="289" spans="1:7">
      <c r="A289" t="s">
        <v>480</v>
      </c>
      <c r="B289" t="s">
        <v>481</v>
      </c>
      <c r="C289" t="s">
        <v>16</v>
      </c>
      <c r="D289" t="s">
        <v>202</v>
      </c>
      <c r="E289" t="s">
        <v>12</v>
      </c>
      <c r="F289" t="s">
        <v>203</v>
      </c>
      <c r="G289" t="s">
        <v>12</v>
      </c>
    </row>
    <row r="290" spans="1:7">
      <c r="A290" t="s">
        <v>482</v>
      </c>
      <c r="B290" t="s">
        <v>483</v>
      </c>
      <c r="C290" t="s">
        <v>16</v>
      </c>
      <c r="D290" t="s">
        <v>202</v>
      </c>
      <c r="E290" t="s">
        <v>12</v>
      </c>
      <c r="F290" t="s">
        <v>203</v>
      </c>
      <c r="G290" t="s">
        <v>12</v>
      </c>
    </row>
    <row r="291" spans="1:7">
      <c r="A291" t="s">
        <v>484</v>
      </c>
      <c r="B291" t="s">
        <v>485</v>
      </c>
      <c r="C291" t="s">
        <v>16</v>
      </c>
      <c r="D291" t="s">
        <v>202</v>
      </c>
      <c r="E291" t="s">
        <v>12</v>
      </c>
      <c r="F291" t="s">
        <v>203</v>
      </c>
      <c r="G291" t="s">
        <v>12</v>
      </c>
    </row>
    <row r="292" spans="1:7">
      <c r="A292" t="s">
        <v>486</v>
      </c>
      <c r="B292" t="s">
        <v>487</v>
      </c>
      <c r="C292" t="s">
        <v>16</v>
      </c>
      <c r="D292" t="s">
        <v>202</v>
      </c>
      <c r="E292" t="s">
        <v>12</v>
      </c>
      <c r="F292" t="s">
        <v>203</v>
      </c>
      <c r="G292" t="s">
        <v>12</v>
      </c>
    </row>
    <row r="293" spans="1:7">
      <c r="A293" t="s">
        <v>488</v>
      </c>
      <c r="B293" t="s">
        <v>489</v>
      </c>
      <c r="C293" t="s">
        <v>12</v>
      </c>
      <c r="D293" t="s">
        <v>202</v>
      </c>
      <c r="E293" t="s">
        <v>12</v>
      </c>
      <c r="F293" t="s">
        <v>203</v>
      </c>
      <c r="G293" t="s">
        <v>12</v>
      </c>
    </row>
    <row r="294" spans="1:7">
      <c r="A294" t="s">
        <v>490</v>
      </c>
      <c r="B294" t="s">
        <v>491</v>
      </c>
      <c r="C294" t="s">
        <v>12</v>
      </c>
      <c r="D294" t="s">
        <v>202</v>
      </c>
      <c r="E294" t="s">
        <v>12</v>
      </c>
      <c r="F294" t="s">
        <v>203</v>
      </c>
      <c r="G294" t="s">
        <v>12</v>
      </c>
    </row>
    <row r="295" spans="1:7">
      <c r="A295" t="s">
        <v>492</v>
      </c>
      <c r="B295" t="s">
        <v>493</v>
      </c>
      <c r="C295" t="s">
        <v>12</v>
      </c>
      <c r="D295" t="s">
        <v>202</v>
      </c>
      <c r="E295" t="s">
        <v>12</v>
      </c>
      <c r="F295" t="s">
        <v>203</v>
      </c>
      <c r="G295" t="s">
        <v>12</v>
      </c>
    </row>
    <row r="296" spans="1:7">
      <c r="A296" t="s">
        <v>494</v>
      </c>
      <c r="B296" t="s">
        <v>495</v>
      </c>
      <c r="C296" t="s">
        <v>12</v>
      </c>
      <c r="D296" t="s">
        <v>202</v>
      </c>
      <c r="E296" t="s">
        <v>12</v>
      </c>
      <c r="F296" t="s">
        <v>203</v>
      </c>
      <c r="G296" t="s">
        <v>12</v>
      </c>
    </row>
    <row r="297" spans="1:7">
      <c r="A297" t="s">
        <v>496</v>
      </c>
      <c r="B297" t="s">
        <v>497</v>
      </c>
      <c r="C297" t="s">
        <v>12</v>
      </c>
      <c r="D297" t="s">
        <v>202</v>
      </c>
      <c r="E297" t="s">
        <v>12</v>
      </c>
      <c r="F297" t="s">
        <v>203</v>
      </c>
      <c r="G297" t="s">
        <v>12</v>
      </c>
    </row>
    <row r="298" spans="1:7">
      <c r="A298" t="s">
        <v>498</v>
      </c>
      <c r="B298" t="s">
        <v>499</v>
      </c>
      <c r="C298" t="s">
        <v>12</v>
      </c>
      <c r="D298" t="s">
        <v>202</v>
      </c>
      <c r="E298" t="s">
        <v>12</v>
      </c>
      <c r="F298" t="s">
        <v>203</v>
      </c>
      <c r="G298" t="s">
        <v>12</v>
      </c>
    </row>
    <row r="299" spans="1:7">
      <c r="A299" t="s">
        <v>500</v>
      </c>
      <c r="B299" t="s">
        <v>501</v>
      </c>
      <c r="C299" t="s">
        <v>12</v>
      </c>
      <c r="D299" t="s">
        <v>202</v>
      </c>
      <c r="E299" t="s">
        <v>12</v>
      </c>
      <c r="F299" t="s">
        <v>203</v>
      </c>
      <c r="G299" t="s">
        <v>12</v>
      </c>
    </row>
    <row r="300" spans="1:7">
      <c r="A300" t="s">
        <v>502</v>
      </c>
      <c r="B300" t="s">
        <v>503</v>
      </c>
      <c r="C300" t="s">
        <v>12</v>
      </c>
      <c r="D300" t="s">
        <v>202</v>
      </c>
      <c r="E300" t="s">
        <v>12</v>
      </c>
      <c r="F300" t="s">
        <v>203</v>
      </c>
      <c r="G300" t="s">
        <v>12</v>
      </c>
    </row>
    <row r="301" spans="1:7">
      <c r="A301" t="s">
        <v>504</v>
      </c>
      <c r="B301" t="s">
        <v>505</v>
      </c>
      <c r="C301" t="s">
        <v>12</v>
      </c>
      <c r="D301" t="s">
        <v>202</v>
      </c>
      <c r="E301" t="s">
        <v>12</v>
      </c>
      <c r="F301" t="s">
        <v>203</v>
      </c>
      <c r="G301" t="s">
        <v>12</v>
      </c>
    </row>
    <row r="302" spans="1:7">
      <c r="A302" t="s">
        <v>506</v>
      </c>
      <c r="B302" t="s">
        <v>507</v>
      </c>
      <c r="C302" t="s">
        <v>12</v>
      </c>
      <c r="D302" t="s">
        <v>202</v>
      </c>
      <c r="E302" t="s">
        <v>12</v>
      </c>
      <c r="F302" t="s">
        <v>203</v>
      </c>
      <c r="G302" t="s">
        <v>12</v>
      </c>
    </row>
    <row r="303" spans="1:7">
      <c r="A303" t="s">
        <v>508</v>
      </c>
      <c r="B303" t="s">
        <v>509</v>
      </c>
      <c r="C303" t="s">
        <v>12</v>
      </c>
      <c r="D303" t="s">
        <v>202</v>
      </c>
      <c r="E303" t="s">
        <v>12</v>
      </c>
      <c r="F303" t="s">
        <v>203</v>
      </c>
      <c r="G303" t="s">
        <v>12</v>
      </c>
    </row>
    <row r="304" spans="1:7">
      <c r="A304" t="s">
        <v>510</v>
      </c>
      <c r="B304" t="s">
        <v>511</v>
      </c>
      <c r="C304" t="s">
        <v>12</v>
      </c>
      <c r="D304" t="s">
        <v>202</v>
      </c>
      <c r="E304" t="s">
        <v>12</v>
      </c>
      <c r="F304" t="s">
        <v>203</v>
      </c>
      <c r="G304" t="s">
        <v>12</v>
      </c>
    </row>
    <row r="305" spans="1:7">
      <c r="A305" t="s">
        <v>512</v>
      </c>
      <c r="B305" t="s">
        <v>513</v>
      </c>
      <c r="C305" t="s">
        <v>12</v>
      </c>
      <c r="D305" t="s">
        <v>202</v>
      </c>
      <c r="E305" t="s">
        <v>12</v>
      </c>
      <c r="F305" t="s">
        <v>203</v>
      </c>
      <c r="G305" t="s">
        <v>12</v>
      </c>
    </row>
    <row r="306" spans="1:7">
      <c r="A306" t="s">
        <v>514</v>
      </c>
      <c r="B306" t="s">
        <v>515</v>
      </c>
      <c r="C306" t="s">
        <v>12</v>
      </c>
      <c r="D306" t="s">
        <v>202</v>
      </c>
      <c r="E306" t="s">
        <v>12</v>
      </c>
      <c r="F306" t="s">
        <v>203</v>
      </c>
      <c r="G306" t="s">
        <v>12</v>
      </c>
    </row>
    <row r="307" spans="1:7">
      <c r="A307" t="s">
        <v>516</v>
      </c>
      <c r="B307" t="s">
        <v>517</v>
      </c>
      <c r="C307" t="s">
        <v>12</v>
      </c>
      <c r="D307" t="s">
        <v>202</v>
      </c>
      <c r="E307" t="s">
        <v>12</v>
      </c>
      <c r="F307" t="s">
        <v>203</v>
      </c>
      <c r="G307" t="s">
        <v>12</v>
      </c>
    </row>
    <row r="308" spans="1:7">
      <c r="A308" t="s">
        <v>518</v>
      </c>
      <c r="B308" t="s">
        <v>519</v>
      </c>
      <c r="C308" t="s">
        <v>12</v>
      </c>
      <c r="D308" t="s">
        <v>29</v>
      </c>
      <c r="E308" t="s">
        <v>520</v>
      </c>
      <c r="F308" t="s">
        <v>203</v>
      </c>
      <c r="G308" t="s">
        <v>12</v>
      </c>
    </row>
    <row r="309" spans="1:7">
      <c r="A309" t="s">
        <v>521</v>
      </c>
      <c r="B309" t="s">
        <v>522</v>
      </c>
      <c r="C309" t="s">
        <v>12</v>
      </c>
      <c r="D309" t="s">
        <v>29</v>
      </c>
      <c r="E309" t="s">
        <v>521</v>
      </c>
      <c r="F309" t="s">
        <v>203</v>
      </c>
      <c r="G309" t="s">
        <v>12</v>
      </c>
    </row>
    <row r="310" spans="1:7">
      <c r="A310" t="s">
        <v>521</v>
      </c>
      <c r="B310" t="s">
        <v>523</v>
      </c>
      <c r="C310" t="s">
        <v>12</v>
      </c>
      <c r="D310" t="s">
        <v>29</v>
      </c>
      <c r="E310" t="s">
        <v>521</v>
      </c>
      <c r="F310" t="s">
        <v>203</v>
      </c>
      <c r="G310" t="s">
        <v>12</v>
      </c>
    </row>
    <row r="311" spans="1:7">
      <c r="A311" t="s">
        <v>521</v>
      </c>
      <c r="B311" t="s">
        <v>524</v>
      </c>
      <c r="C311" t="s">
        <v>12</v>
      </c>
      <c r="D311" t="s">
        <v>29</v>
      </c>
      <c r="E311" t="s">
        <v>521</v>
      </c>
      <c r="F311" t="s">
        <v>203</v>
      </c>
      <c r="G311" t="s">
        <v>12</v>
      </c>
    </row>
    <row r="312" spans="1:7">
      <c r="A312" t="s">
        <v>521</v>
      </c>
      <c r="B312" t="s">
        <v>525</v>
      </c>
      <c r="C312" t="s">
        <v>12</v>
      </c>
      <c r="D312" t="s">
        <v>29</v>
      </c>
      <c r="E312" t="s">
        <v>521</v>
      </c>
      <c r="F312" t="s">
        <v>203</v>
      </c>
      <c r="G312" t="s">
        <v>12</v>
      </c>
    </row>
    <row r="313" spans="1:7">
      <c r="A313" t="s">
        <v>521</v>
      </c>
      <c r="B313" t="s">
        <v>526</v>
      </c>
      <c r="C313" t="s">
        <v>12</v>
      </c>
      <c r="D313" t="s">
        <v>29</v>
      </c>
      <c r="E313" t="s">
        <v>521</v>
      </c>
      <c r="F313" t="s">
        <v>203</v>
      </c>
      <c r="G313" t="s">
        <v>12</v>
      </c>
    </row>
    <row r="314" spans="1:7">
      <c r="A314" t="s">
        <v>521</v>
      </c>
      <c r="B314" t="s">
        <v>527</v>
      </c>
      <c r="C314" t="s">
        <v>12</v>
      </c>
      <c r="D314" t="s">
        <v>29</v>
      </c>
      <c r="E314" t="s">
        <v>521</v>
      </c>
      <c r="F314" t="s">
        <v>203</v>
      </c>
      <c r="G314" t="s">
        <v>12</v>
      </c>
    </row>
    <row r="315" spans="1:7">
      <c r="A315" t="s">
        <v>521</v>
      </c>
      <c r="B315" t="s">
        <v>528</v>
      </c>
      <c r="C315" t="s">
        <v>12</v>
      </c>
      <c r="D315" t="s">
        <v>29</v>
      </c>
      <c r="E315" t="s">
        <v>521</v>
      </c>
      <c r="F315" t="s">
        <v>203</v>
      </c>
      <c r="G315" t="s">
        <v>12</v>
      </c>
    </row>
    <row r="316" spans="1:7">
      <c r="A316" t="s">
        <v>521</v>
      </c>
      <c r="B316" t="s">
        <v>529</v>
      </c>
      <c r="C316" t="s">
        <v>12</v>
      </c>
      <c r="D316" t="s">
        <v>29</v>
      </c>
      <c r="E316" t="s">
        <v>521</v>
      </c>
      <c r="F316" t="s">
        <v>203</v>
      </c>
      <c r="G316" t="s">
        <v>12</v>
      </c>
    </row>
    <row r="317" spans="1:7">
      <c r="A317" t="s">
        <v>521</v>
      </c>
      <c r="B317" t="s">
        <v>530</v>
      </c>
      <c r="C317" t="s">
        <v>12</v>
      </c>
      <c r="D317" t="s">
        <v>29</v>
      </c>
      <c r="E317" t="s">
        <v>521</v>
      </c>
      <c r="F317" t="s">
        <v>203</v>
      </c>
      <c r="G317" t="s">
        <v>12</v>
      </c>
    </row>
    <row r="318" spans="1:7">
      <c r="A318" t="s">
        <v>521</v>
      </c>
      <c r="B318" t="s">
        <v>531</v>
      </c>
      <c r="C318" t="s">
        <v>12</v>
      </c>
      <c r="D318" t="s">
        <v>29</v>
      </c>
      <c r="E318" t="s">
        <v>521</v>
      </c>
      <c r="F318" t="s">
        <v>203</v>
      </c>
      <c r="G318" t="s">
        <v>12</v>
      </c>
    </row>
    <row r="319" spans="1:7">
      <c r="A319" t="s">
        <v>521</v>
      </c>
      <c r="B319" t="s">
        <v>532</v>
      </c>
      <c r="C319" t="s">
        <v>12</v>
      </c>
      <c r="D319" t="s">
        <v>29</v>
      </c>
      <c r="E319" t="s">
        <v>521</v>
      </c>
      <c r="F319" t="s">
        <v>203</v>
      </c>
      <c r="G319" t="s">
        <v>12</v>
      </c>
    </row>
    <row r="320" spans="1:7">
      <c r="A320" t="s">
        <v>521</v>
      </c>
      <c r="B320" t="s">
        <v>533</v>
      </c>
      <c r="C320" t="s">
        <v>12</v>
      </c>
      <c r="D320" t="s">
        <v>29</v>
      </c>
      <c r="E320" t="s">
        <v>521</v>
      </c>
      <c r="F320" t="s">
        <v>203</v>
      </c>
      <c r="G320" t="s">
        <v>12</v>
      </c>
    </row>
    <row r="321" spans="1:7">
      <c r="A321" t="s">
        <v>521</v>
      </c>
      <c r="B321" t="s">
        <v>534</v>
      </c>
      <c r="C321" t="s">
        <v>12</v>
      </c>
      <c r="D321" t="s">
        <v>29</v>
      </c>
      <c r="E321" t="s">
        <v>521</v>
      </c>
      <c r="F321" t="s">
        <v>203</v>
      </c>
      <c r="G321" t="s">
        <v>12</v>
      </c>
    </row>
    <row r="322" spans="1:7">
      <c r="A322" t="s">
        <v>521</v>
      </c>
      <c r="B322" t="s">
        <v>535</v>
      </c>
      <c r="C322" t="s">
        <v>12</v>
      </c>
      <c r="D322" t="s">
        <v>29</v>
      </c>
      <c r="E322" t="s">
        <v>521</v>
      </c>
      <c r="F322" t="s">
        <v>203</v>
      </c>
      <c r="G322" t="s">
        <v>12</v>
      </c>
    </row>
    <row r="323" spans="1:7">
      <c r="A323" t="s">
        <v>521</v>
      </c>
      <c r="B323" t="s">
        <v>536</v>
      </c>
      <c r="C323" t="s">
        <v>12</v>
      </c>
      <c r="D323" t="s">
        <v>29</v>
      </c>
      <c r="E323" t="s">
        <v>521</v>
      </c>
      <c r="F323" t="s">
        <v>203</v>
      </c>
      <c r="G323" t="s">
        <v>12</v>
      </c>
    </row>
    <row r="324" spans="1:7">
      <c r="A324" t="s">
        <v>521</v>
      </c>
      <c r="B324" t="s">
        <v>537</v>
      </c>
      <c r="C324" t="s">
        <v>12</v>
      </c>
      <c r="D324" t="s">
        <v>29</v>
      </c>
      <c r="E324" t="s">
        <v>521</v>
      </c>
      <c r="F324" t="s">
        <v>203</v>
      </c>
      <c r="G324" t="s">
        <v>12</v>
      </c>
    </row>
    <row r="325" spans="1:7">
      <c r="A325" t="s">
        <v>521</v>
      </c>
      <c r="B325" t="s">
        <v>538</v>
      </c>
      <c r="C325" t="s">
        <v>12</v>
      </c>
      <c r="D325" t="s">
        <v>29</v>
      </c>
      <c r="E325" t="s">
        <v>521</v>
      </c>
      <c r="F325" t="s">
        <v>203</v>
      </c>
      <c r="G325" t="s">
        <v>12</v>
      </c>
    </row>
    <row r="326" spans="1:7">
      <c r="A326" t="s">
        <v>521</v>
      </c>
      <c r="B326" t="s">
        <v>539</v>
      </c>
      <c r="C326" t="s">
        <v>12</v>
      </c>
      <c r="D326" t="s">
        <v>29</v>
      </c>
      <c r="E326" t="s">
        <v>521</v>
      </c>
      <c r="F326" t="s">
        <v>203</v>
      </c>
      <c r="G326" t="s">
        <v>12</v>
      </c>
    </row>
    <row r="327" spans="1:7">
      <c r="A327" t="s">
        <v>521</v>
      </c>
      <c r="B327" t="s">
        <v>540</v>
      </c>
      <c r="C327" t="s">
        <v>12</v>
      </c>
      <c r="D327" t="s">
        <v>29</v>
      </c>
      <c r="E327" t="s">
        <v>521</v>
      </c>
      <c r="F327" t="s">
        <v>203</v>
      </c>
      <c r="G327" t="s">
        <v>12</v>
      </c>
    </row>
    <row r="328" spans="1:7">
      <c r="A328" t="s">
        <v>521</v>
      </c>
      <c r="B328" t="s">
        <v>541</v>
      </c>
      <c r="C328" t="s">
        <v>12</v>
      </c>
      <c r="D328" t="s">
        <v>29</v>
      </c>
      <c r="E328" t="s">
        <v>521</v>
      </c>
      <c r="F328" t="s">
        <v>203</v>
      </c>
      <c r="G328" t="s">
        <v>12</v>
      </c>
    </row>
    <row r="329" spans="1:7">
      <c r="A329" t="s">
        <v>521</v>
      </c>
      <c r="B329" t="s">
        <v>542</v>
      </c>
      <c r="C329" t="s">
        <v>12</v>
      </c>
      <c r="D329" t="s">
        <v>29</v>
      </c>
      <c r="E329" t="s">
        <v>521</v>
      </c>
      <c r="F329" t="s">
        <v>203</v>
      </c>
      <c r="G329" t="s">
        <v>12</v>
      </c>
    </row>
    <row r="330" spans="1:7">
      <c r="A330" t="s">
        <v>521</v>
      </c>
      <c r="B330" t="s">
        <v>543</v>
      </c>
      <c r="C330" t="s">
        <v>12</v>
      </c>
      <c r="D330" t="s">
        <v>29</v>
      </c>
      <c r="E330" t="s">
        <v>521</v>
      </c>
      <c r="F330" t="s">
        <v>203</v>
      </c>
      <c r="G330" t="s">
        <v>12</v>
      </c>
    </row>
    <row r="331" spans="1:7">
      <c r="A331" t="s">
        <v>521</v>
      </c>
      <c r="B331" t="s">
        <v>544</v>
      </c>
      <c r="C331" t="s">
        <v>12</v>
      </c>
      <c r="D331" t="s">
        <v>29</v>
      </c>
      <c r="E331" t="s">
        <v>521</v>
      </c>
      <c r="F331" t="s">
        <v>203</v>
      </c>
      <c r="G331" t="s">
        <v>12</v>
      </c>
    </row>
    <row r="332" spans="1:7">
      <c r="A332" t="s">
        <v>521</v>
      </c>
      <c r="B332" t="s">
        <v>545</v>
      </c>
      <c r="C332" t="s">
        <v>12</v>
      </c>
      <c r="D332" t="s">
        <v>29</v>
      </c>
      <c r="E332" t="s">
        <v>521</v>
      </c>
      <c r="F332" t="s">
        <v>203</v>
      </c>
      <c r="G332" t="s">
        <v>12</v>
      </c>
    </row>
    <row r="333" spans="1:7">
      <c r="A333" t="s">
        <v>521</v>
      </c>
      <c r="B333" t="s">
        <v>546</v>
      </c>
      <c r="C333" t="s">
        <v>12</v>
      </c>
      <c r="D333" t="s">
        <v>29</v>
      </c>
      <c r="E333" t="s">
        <v>521</v>
      </c>
      <c r="F333" t="s">
        <v>203</v>
      </c>
      <c r="G333" t="s">
        <v>12</v>
      </c>
    </row>
    <row r="334" spans="1:7">
      <c r="A334" t="s">
        <v>521</v>
      </c>
      <c r="B334" t="s">
        <v>547</v>
      </c>
      <c r="C334" t="s">
        <v>12</v>
      </c>
      <c r="D334" t="s">
        <v>29</v>
      </c>
      <c r="E334" t="s">
        <v>521</v>
      </c>
      <c r="F334" t="s">
        <v>203</v>
      </c>
      <c r="G334" t="s">
        <v>12</v>
      </c>
    </row>
    <row r="335" spans="1:7">
      <c r="A335" t="s">
        <v>521</v>
      </c>
      <c r="B335" t="s">
        <v>548</v>
      </c>
      <c r="C335" t="s">
        <v>12</v>
      </c>
      <c r="D335" t="s">
        <v>29</v>
      </c>
      <c r="E335" t="s">
        <v>521</v>
      </c>
      <c r="F335" t="s">
        <v>203</v>
      </c>
      <c r="G335" t="s">
        <v>12</v>
      </c>
    </row>
    <row r="336" spans="1:7">
      <c r="A336" t="s">
        <v>549</v>
      </c>
      <c r="B336" t="s">
        <v>550</v>
      </c>
      <c r="C336" t="s">
        <v>12</v>
      </c>
      <c r="D336" t="s">
        <v>202</v>
      </c>
      <c r="E336" t="s">
        <v>12</v>
      </c>
      <c r="F336" t="s">
        <v>203</v>
      </c>
      <c r="G336" t="s">
        <v>12</v>
      </c>
    </row>
    <row r="337" spans="1:7">
      <c r="A337" t="s">
        <v>551</v>
      </c>
      <c r="B337" t="s">
        <v>552</v>
      </c>
      <c r="C337" t="s">
        <v>12</v>
      </c>
      <c r="D337" t="s">
        <v>29</v>
      </c>
      <c r="E337" t="s">
        <v>551</v>
      </c>
      <c r="F337" t="s">
        <v>12</v>
      </c>
      <c r="G337" t="s">
        <v>12</v>
      </c>
    </row>
    <row r="338" spans="1:7">
      <c r="A338" t="s">
        <v>553</v>
      </c>
      <c r="B338" t="s">
        <v>554</v>
      </c>
      <c r="C338" t="s">
        <v>12</v>
      </c>
      <c r="D338" t="s">
        <v>29</v>
      </c>
      <c r="E338" t="s">
        <v>553</v>
      </c>
      <c r="F338" t="s">
        <v>12</v>
      </c>
      <c r="G338" t="s">
        <v>12</v>
      </c>
    </row>
    <row r="339" spans="1:7">
      <c r="A339" t="s">
        <v>555</v>
      </c>
      <c r="B339" t="s">
        <v>556</v>
      </c>
      <c r="C339" t="s">
        <v>12</v>
      </c>
      <c r="D339" t="s">
        <v>29</v>
      </c>
      <c r="E339" t="s">
        <v>555</v>
      </c>
      <c r="F339" t="s">
        <v>12</v>
      </c>
      <c r="G339" t="s">
        <v>12</v>
      </c>
    </row>
    <row r="340" spans="1:7">
      <c r="A340" t="s">
        <v>557</v>
      </c>
      <c r="B340" t="s">
        <v>558</v>
      </c>
      <c r="C340" t="s">
        <v>12</v>
      </c>
      <c r="D340" t="s">
        <v>29</v>
      </c>
      <c r="E340" t="s">
        <v>557</v>
      </c>
      <c r="F340" t="s">
        <v>12</v>
      </c>
      <c r="G340" t="s">
        <v>12</v>
      </c>
    </row>
    <row r="341" spans="1:7">
      <c r="A341" t="s">
        <v>559</v>
      </c>
      <c r="B341" t="s">
        <v>560</v>
      </c>
      <c r="C341" t="s">
        <v>12</v>
      </c>
      <c r="D341" t="s">
        <v>29</v>
      </c>
      <c r="E341" t="s">
        <v>559</v>
      </c>
      <c r="F341" t="s">
        <v>12</v>
      </c>
      <c r="G341" t="s">
        <v>12</v>
      </c>
    </row>
    <row r="342" spans="1:7">
      <c r="A342" t="s">
        <v>561</v>
      </c>
      <c r="B342" t="s">
        <v>562</v>
      </c>
      <c r="C342" t="s">
        <v>12</v>
      </c>
      <c r="D342" t="s">
        <v>29</v>
      </c>
      <c r="E342" t="s">
        <v>561</v>
      </c>
      <c r="F342" t="s">
        <v>12</v>
      </c>
      <c r="G342" t="s">
        <v>12</v>
      </c>
    </row>
    <row r="343" spans="1:7">
      <c r="A343" t="s">
        <v>563</v>
      </c>
      <c r="B343" t="s">
        <v>564</v>
      </c>
      <c r="C343" t="s">
        <v>12</v>
      </c>
      <c r="D343" t="s">
        <v>29</v>
      </c>
      <c r="E343" t="s">
        <v>563</v>
      </c>
      <c r="F343" t="s">
        <v>12</v>
      </c>
      <c r="G343" t="s">
        <v>12</v>
      </c>
    </row>
    <row r="344" spans="1:7">
      <c r="A344" t="s">
        <v>565</v>
      </c>
      <c r="B344" t="s">
        <v>566</v>
      </c>
      <c r="C344" t="s">
        <v>12</v>
      </c>
      <c r="D344" t="s">
        <v>29</v>
      </c>
      <c r="E344" t="s">
        <v>565</v>
      </c>
      <c r="F344" t="s">
        <v>12</v>
      </c>
      <c r="G344" t="s">
        <v>12</v>
      </c>
    </row>
    <row r="345" spans="1:7">
      <c r="A345" t="s">
        <v>567</v>
      </c>
      <c r="B345" t="s">
        <v>568</v>
      </c>
      <c r="C345" t="s">
        <v>12</v>
      </c>
      <c r="D345" t="s">
        <v>29</v>
      </c>
      <c r="E345" t="s">
        <v>567</v>
      </c>
      <c r="F345" t="s">
        <v>12</v>
      </c>
      <c r="G345" t="s">
        <v>12</v>
      </c>
    </row>
    <row r="346" spans="1:7">
      <c r="A346" t="s">
        <v>569</v>
      </c>
      <c r="B346" t="s">
        <v>570</v>
      </c>
      <c r="C346" t="s">
        <v>12</v>
      </c>
      <c r="D346" t="s">
        <v>29</v>
      </c>
      <c r="E346" t="s">
        <v>569</v>
      </c>
      <c r="F346" t="s">
        <v>12</v>
      </c>
      <c r="G346" t="s">
        <v>12</v>
      </c>
    </row>
    <row r="347" spans="1:7">
      <c r="A347" t="s">
        <v>571</v>
      </c>
      <c r="B347" t="s">
        <v>572</v>
      </c>
      <c r="C347" t="s">
        <v>12</v>
      </c>
      <c r="D347" t="s">
        <v>29</v>
      </c>
      <c r="E347" t="s">
        <v>571</v>
      </c>
      <c r="F347" t="s">
        <v>12</v>
      </c>
      <c r="G347" t="s">
        <v>12</v>
      </c>
    </row>
    <row r="348" spans="1:7">
      <c r="A348" t="s">
        <v>573</v>
      </c>
      <c r="B348" t="s">
        <v>574</v>
      </c>
      <c r="C348" t="s">
        <v>12</v>
      </c>
      <c r="D348" t="s">
        <v>29</v>
      </c>
      <c r="E348" t="s">
        <v>573</v>
      </c>
      <c r="F348" t="s">
        <v>12</v>
      </c>
      <c r="G348" t="s">
        <v>12</v>
      </c>
    </row>
    <row r="349" spans="1:7">
      <c r="A349" t="s">
        <v>575</v>
      </c>
      <c r="B349" t="s">
        <v>576</v>
      </c>
      <c r="C349" t="s">
        <v>12</v>
      </c>
      <c r="D349" t="s">
        <v>29</v>
      </c>
      <c r="E349" t="s">
        <v>575</v>
      </c>
      <c r="F349" t="s">
        <v>12</v>
      </c>
      <c r="G349" t="s">
        <v>12</v>
      </c>
    </row>
    <row r="350" spans="1:7">
      <c r="A350" t="s">
        <v>577</v>
      </c>
      <c r="B350" t="s">
        <v>578</v>
      </c>
      <c r="C350" t="s">
        <v>12</v>
      </c>
      <c r="D350" t="s">
        <v>579</v>
      </c>
      <c r="E350" t="s">
        <v>12</v>
      </c>
      <c r="F350" t="s">
        <v>12</v>
      </c>
      <c r="G350" t="s">
        <v>12</v>
      </c>
    </row>
    <row r="351" spans="1:7">
      <c r="A351" t="s">
        <v>580</v>
      </c>
      <c r="B351" t="s">
        <v>581</v>
      </c>
      <c r="C351" t="s">
        <v>12</v>
      </c>
      <c r="D351" t="s">
        <v>579</v>
      </c>
      <c r="E351" t="s">
        <v>12</v>
      </c>
      <c r="F351" t="s">
        <v>12</v>
      </c>
      <c r="G351" t="s">
        <v>12</v>
      </c>
    </row>
    <row r="352" spans="1:7">
      <c r="A352" t="s">
        <v>582</v>
      </c>
      <c r="B352" t="s">
        <v>583</v>
      </c>
      <c r="C352" t="s">
        <v>12</v>
      </c>
      <c r="D352" t="s">
        <v>579</v>
      </c>
      <c r="E352" t="s">
        <v>12</v>
      </c>
      <c r="F352" t="s">
        <v>12</v>
      </c>
      <c r="G352" t="s">
        <v>12</v>
      </c>
    </row>
    <row r="353" spans="1:7">
      <c r="A353" t="s">
        <v>584</v>
      </c>
      <c r="B353" t="s">
        <v>585</v>
      </c>
      <c r="C353" t="s">
        <v>12</v>
      </c>
      <c r="D353" t="s">
        <v>579</v>
      </c>
      <c r="E353" t="s">
        <v>12</v>
      </c>
      <c r="F353" t="s">
        <v>12</v>
      </c>
      <c r="G353" t="s">
        <v>12</v>
      </c>
    </row>
    <row r="354" spans="1:7">
      <c r="A354" t="s">
        <v>586</v>
      </c>
      <c r="B354" t="s">
        <v>587</v>
      </c>
      <c r="C354" t="s">
        <v>12</v>
      </c>
      <c r="D354" t="s">
        <v>579</v>
      </c>
      <c r="E354" t="s">
        <v>12</v>
      </c>
      <c r="F354" t="s">
        <v>12</v>
      </c>
      <c r="G354" t="s">
        <v>12</v>
      </c>
    </row>
    <row r="355" spans="1:7">
      <c r="A355" t="s">
        <v>588</v>
      </c>
      <c r="B355" t="s">
        <v>589</v>
      </c>
      <c r="C355" t="s">
        <v>12</v>
      </c>
      <c r="D355" t="s">
        <v>579</v>
      </c>
      <c r="E355" t="s">
        <v>12</v>
      </c>
      <c r="F355" t="s">
        <v>12</v>
      </c>
      <c r="G355" t="s">
        <v>12</v>
      </c>
    </row>
    <row r="356" spans="1:7">
      <c r="A356" t="s">
        <v>590</v>
      </c>
      <c r="B356" t="s">
        <v>591</v>
      </c>
      <c r="C356" t="s">
        <v>12</v>
      </c>
      <c r="D356" t="s">
        <v>579</v>
      </c>
      <c r="E356" t="s">
        <v>12</v>
      </c>
      <c r="F356" t="s">
        <v>12</v>
      </c>
      <c r="G356" t="s">
        <v>12</v>
      </c>
    </row>
    <row r="357" spans="1:7">
      <c r="A357" t="s">
        <v>592</v>
      </c>
      <c r="B357" t="s">
        <v>593</v>
      </c>
      <c r="C357" t="s">
        <v>12</v>
      </c>
      <c r="D357" t="s">
        <v>579</v>
      </c>
      <c r="E357" t="s">
        <v>12</v>
      </c>
      <c r="F357" t="s">
        <v>12</v>
      </c>
      <c r="G357" t="s">
        <v>12</v>
      </c>
    </row>
    <row r="358" spans="1:7">
      <c r="A358" t="s">
        <v>594</v>
      </c>
      <c r="B358" t="s">
        <v>595</v>
      </c>
      <c r="C358" t="s">
        <v>12</v>
      </c>
      <c r="D358" t="s">
        <v>579</v>
      </c>
      <c r="E358" t="s">
        <v>12</v>
      </c>
      <c r="F358" t="s">
        <v>12</v>
      </c>
      <c r="G358" t="s">
        <v>12</v>
      </c>
    </row>
    <row r="359" spans="1:7">
      <c r="A359" t="s">
        <v>596</v>
      </c>
      <c r="B359" t="s">
        <v>597</v>
      </c>
      <c r="C359" t="s">
        <v>12</v>
      </c>
      <c r="D359" t="s">
        <v>579</v>
      </c>
      <c r="E359" t="s">
        <v>12</v>
      </c>
      <c r="F359" t="s">
        <v>12</v>
      </c>
      <c r="G359" t="s">
        <v>12</v>
      </c>
    </row>
    <row r="360" spans="1:7">
      <c r="A360" t="s">
        <v>598</v>
      </c>
      <c r="B360" t="s">
        <v>599</v>
      </c>
      <c r="C360" t="s">
        <v>12</v>
      </c>
      <c r="D360" t="s">
        <v>579</v>
      </c>
      <c r="E360" t="s">
        <v>12</v>
      </c>
      <c r="F360" t="s">
        <v>12</v>
      </c>
      <c r="G360" t="s">
        <v>12</v>
      </c>
    </row>
    <row r="361" spans="1:7">
      <c r="A361" t="s">
        <v>600</v>
      </c>
      <c r="B361" t="s">
        <v>601</v>
      </c>
      <c r="C361" t="s">
        <v>12</v>
      </c>
      <c r="D361" t="s">
        <v>579</v>
      </c>
      <c r="E361" t="s">
        <v>12</v>
      </c>
      <c r="F361" t="s">
        <v>12</v>
      </c>
      <c r="G361" t="s">
        <v>12</v>
      </c>
    </row>
    <row r="362" spans="1:7">
      <c r="A362" t="s">
        <v>602</v>
      </c>
      <c r="B362" t="s">
        <v>603</v>
      </c>
      <c r="C362" t="s">
        <v>12</v>
      </c>
      <c r="D362" t="s">
        <v>579</v>
      </c>
      <c r="E362" t="s">
        <v>12</v>
      </c>
      <c r="F362" t="s">
        <v>12</v>
      </c>
      <c r="G362" t="s">
        <v>12</v>
      </c>
    </row>
    <row r="363" spans="1:7">
      <c r="A363" t="s">
        <v>604</v>
      </c>
      <c r="B363" t="s">
        <v>605</v>
      </c>
      <c r="C363" t="s">
        <v>12</v>
      </c>
      <c r="D363" t="s">
        <v>579</v>
      </c>
      <c r="E363" t="s">
        <v>12</v>
      </c>
      <c r="F363" t="s">
        <v>12</v>
      </c>
      <c r="G363" t="s">
        <v>12</v>
      </c>
    </row>
    <row r="364" spans="1:7">
      <c r="A364" t="s">
        <v>606</v>
      </c>
      <c r="B364" t="s">
        <v>607</v>
      </c>
      <c r="C364" t="s">
        <v>12</v>
      </c>
      <c r="D364" t="s">
        <v>579</v>
      </c>
      <c r="E364" t="s">
        <v>12</v>
      </c>
      <c r="F364" t="s">
        <v>12</v>
      </c>
      <c r="G364" t="s">
        <v>12</v>
      </c>
    </row>
    <row r="365" spans="1:7">
      <c r="A365" t="s">
        <v>608</v>
      </c>
      <c r="B365" t="s">
        <v>609</v>
      </c>
      <c r="C365" t="s">
        <v>12</v>
      </c>
      <c r="D365" t="s">
        <v>579</v>
      </c>
      <c r="E365" t="s">
        <v>12</v>
      </c>
      <c r="F365" t="s">
        <v>12</v>
      </c>
      <c r="G365" t="s">
        <v>12</v>
      </c>
    </row>
    <row r="366" spans="1:7">
      <c r="A366" t="s">
        <v>610</v>
      </c>
      <c r="B366" t="s">
        <v>611</v>
      </c>
      <c r="C366" t="s">
        <v>12</v>
      </c>
      <c r="D366" t="s">
        <v>579</v>
      </c>
      <c r="E366" t="s">
        <v>12</v>
      </c>
      <c r="F366" t="s">
        <v>12</v>
      </c>
      <c r="G366" t="s">
        <v>12</v>
      </c>
    </row>
    <row r="367" spans="1:7">
      <c r="A367" t="s">
        <v>612</v>
      </c>
      <c r="B367" t="s">
        <v>613</v>
      </c>
      <c r="C367" t="s">
        <v>12</v>
      </c>
      <c r="D367" t="s">
        <v>579</v>
      </c>
      <c r="E367" t="s">
        <v>12</v>
      </c>
      <c r="F367" t="s">
        <v>12</v>
      </c>
      <c r="G367" t="s">
        <v>12</v>
      </c>
    </row>
    <row r="368" spans="1:7">
      <c r="A368" t="s">
        <v>614</v>
      </c>
      <c r="B368" t="s">
        <v>615</v>
      </c>
      <c r="C368" t="s">
        <v>12</v>
      </c>
      <c r="D368" t="s">
        <v>579</v>
      </c>
      <c r="E368" t="s">
        <v>12</v>
      </c>
      <c r="F368" t="s">
        <v>12</v>
      </c>
      <c r="G368" t="s">
        <v>12</v>
      </c>
    </row>
    <row r="369" spans="1:7">
      <c r="A369" t="s">
        <v>616</v>
      </c>
      <c r="B369" t="s">
        <v>617</v>
      </c>
      <c r="C369" t="s">
        <v>12</v>
      </c>
      <c r="D369" t="s">
        <v>579</v>
      </c>
      <c r="E369" t="s">
        <v>12</v>
      </c>
      <c r="F369" t="s">
        <v>12</v>
      </c>
      <c r="G369" t="s">
        <v>12</v>
      </c>
    </row>
    <row r="370" spans="1:7">
      <c r="A370" t="s">
        <v>618</v>
      </c>
      <c r="B370" t="s">
        <v>619</v>
      </c>
      <c r="C370" t="s">
        <v>12</v>
      </c>
      <c r="D370" t="s">
        <v>579</v>
      </c>
      <c r="E370" t="s">
        <v>12</v>
      </c>
      <c r="F370" t="s">
        <v>12</v>
      </c>
      <c r="G370" t="s">
        <v>12</v>
      </c>
    </row>
    <row r="371" spans="1:7">
      <c r="A371" t="s">
        <v>620</v>
      </c>
      <c r="B371" t="s">
        <v>621</v>
      </c>
      <c r="C371" t="s">
        <v>12</v>
      </c>
      <c r="D371" t="s">
        <v>579</v>
      </c>
      <c r="E371" t="s">
        <v>12</v>
      </c>
      <c r="F371" t="s">
        <v>12</v>
      </c>
      <c r="G371" t="s">
        <v>12</v>
      </c>
    </row>
    <row r="372" spans="1:7">
      <c r="A372" t="s">
        <v>622</v>
      </c>
      <c r="B372" t="s">
        <v>623</v>
      </c>
      <c r="C372" t="s">
        <v>12</v>
      </c>
      <c r="D372" t="s">
        <v>579</v>
      </c>
      <c r="E372" t="s">
        <v>12</v>
      </c>
      <c r="F372" t="s">
        <v>12</v>
      </c>
      <c r="G372" t="s">
        <v>12</v>
      </c>
    </row>
    <row r="373" spans="1:7">
      <c r="A373" t="s">
        <v>624</v>
      </c>
      <c r="B373" t="s">
        <v>625</v>
      </c>
      <c r="C373" t="s">
        <v>12</v>
      </c>
      <c r="D373" t="s">
        <v>579</v>
      </c>
      <c r="E373" t="s">
        <v>12</v>
      </c>
      <c r="F373" t="s">
        <v>12</v>
      </c>
      <c r="G373" t="s">
        <v>12</v>
      </c>
    </row>
    <row r="374" spans="1:7">
      <c r="A374" t="s">
        <v>626</v>
      </c>
      <c r="B374" t="s">
        <v>627</v>
      </c>
      <c r="C374" t="s">
        <v>12</v>
      </c>
      <c r="D374" t="s">
        <v>579</v>
      </c>
      <c r="E374" t="s">
        <v>12</v>
      </c>
      <c r="F374" t="s">
        <v>12</v>
      </c>
      <c r="G374" t="s">
        <v>12</v>
      </c>
    </row>
    <row r="375" spans="1:7">
      <c r="A375" t="s">
        <v>628</v>
      </c>
      <c r="B375" t="s">
        <v>629</v>
      </c>
      <c r="C375" t="s">
        <v>12</v>
      </c>
      <c r="D375" t="s">
        <v>579</v>
      </c>
      <c r="E375" t="s">
        <v>12</v>
      </c>
      <c r="F375" t="s">
        <v>12</v>
      </c>
      <c r="G375" t="s">
        <v>12</v>
      </c>
    </row>
    <row r="376" spans="1:7">
      <c r="A376" t="s">
        <v>630</v>
      </c>
      <c r="B376" t="s">
        <v>631</v>
      </c>
      <c r="C376" t="s">
        <v>12</v>
      </c>
      <c r="D376" t="s">
        <v>579</v>
      </c>
      <c r="E376" t="s">
        <v>12</v>
      </c>
      <c r="F376" t="s">
        <v>12</v>
      </c>
      <c r="G376" t="s">
        <v>12</v>
      </c>
    </row>
    <row r="377" spans="1:7">
      <c r="A377" t="s">
        <v>632</v>
      </c>
      <c r="B377" t="s">
        <v>633</v>
      </c>
      <c r="C377" t="s">
        <v>12</v>
      </c>
      <c r="D377" t="s">
        <v>579</v>
      </c>
      <c r="E377" t="s">
        <v>12</v>
      </c>
      <c r="F377" t="s">
        <v>12</v>
      </c>
      <c r="G377" t="s">
        <v>12</v>
      </c>
    </row>
    <row r="378" spans="1:7">
      <c r="A378" t="s">
        <v>634</v>
      </c>
      <c r="B378" t="s">
        <v>635</v>
      </c>
      <c r="C378" t="s">
        <v>12</v>
      </c>
      <c r="D378" t="s">
        <v>579</v>
      </c>
      <c r="E378" t="s">
        <v>12</v>
      </c>
      <c r="F378" t="s">
        <v>12</v>
      </c>
      <c r="G378" t="s">
        <v>12</v>
      </c>
    </row>
    <row r="379" spans="1:7">
      <c r="A379" t="s">
        <v>636</v>
      </c>
      <c r="B379" t="s">
        <v>637</v>
      </c>
      <c r="C379" t="s">
        <v>12</v>
      </c>
      <c r="D379" t="s">
        <v>579</v>
      </c>
      <c r="E379" t="s">
        <v>12</v>
      </c>
      <c r="F379" t="s">
        <v>12</v>
      </c>
      <c r="G379" t="s">
        <v>12</v>
      </c>
    </row>
    <row r="380" spans="1:7">
      <c r="A380" t="s">
        <v>638</v>
      </c>
      <c r="B380" t="s">
        <v>639</v>
      </c>
      <c r="C380" t="s">
        <v>12</v>
      </c>
      <c r="D380" t="s">
        <v>579</v>
      </c>
      <c r="E380" t="s">
        <v>12</v>
      </c>
      <c r="F380" t="s">
        <v>12</v>
      </c>
      <c r="G380" t="s">
        <v>12</v>
      </c>
    </row>
    <row r="381" spans="1:7">
      <c r="A381" t="s">
        <v>640</v>
      </c>
      <c r="B381" t="s">
        <v>641</v>
      </c>
      <c r="C381" t="s">
        <v>12</v>
      </c>
      <c r="D381" t="s">
        <v>579</v>
      </c>
      <c r="E381" t="s">
        <v>12</v>
      </c>
      <c r="F381" t="s">
        <v>12</v>
      </c>
      <c r="G381" t="s">
        <v>12</v>
      </c>
    </row>
    <row r="382" spans="1:7">
      <c r="A382" t="s">
        <v>642</v>
      </c>
      <c r="B382" t="s">
        <v>643</v>
      </c>
      <c r="C382" t="s">
        <v>12</v>
      </c>
      <c r="D382" t="s">
        <v>579</v>
      </c>
      <c r="E382" t="s">
        <v>12</v>
      </c>
      <c r="F382" t="s">
        <v>12</v>
      </c>
      <c r="G382" t="s">
        <v>12</v>
      </c>
    </row>
    <row r="383" spans="1:7">
      <c r="A383" t="s">
        <v>644</v>
      </c>
      <c r="B383" t="s">
        <v>645</v>
      </c>
      <c r="C383" t="s">
        <v>12</v>
      </c>
      <c r="D383" t="s">
        <v>579</v>
      </c>
      <c r="E383" t="s">
        <v>12</v>
      </c>
      <c r="F383" t="s">
        <v>12</v>
      </c>
      <c r="G383" t="s">
        <v>12</v>
      </c>
    </row>
    <row r="384" spans="1:7">
      <c r="A384" t="s">
        <v>646</v>
      </c>
      <c r="B384" t="s">
        <v>647</v>
      </c>
      <c r="C384" t="s">
        <v>12</v>
      </c>
      <c r="D384" t="s">
        <v>579</v>
      </c>
      <c r="E384" t="s">
        <v>12</v>
      </c>
      <c r="F384" t="s">
        <v>12</v>
      </c>
      <c r="G384" t="s">
        <v>12</v>
      </c>
    </row>
    <row r="385" spans="1:7">
      <c r="A385" t="s">
        <v>648</v>
      </c>
      <c r="B385" t="s">
        <v>649</v>
      </c>
      <c r="C385" t="s">
        <v>12</v>
      </c>
      <c r="D385" t="s">
        <v>579</v>
      </c>
      <c r="E385" t="s">
        <v>12</v>
      </c>
      <c r="F385" t="s">
        <v>12</v>
      </c>
      <c r="G385" t="s">
        <v>12</v>
      </c>
    </row>
    <row r="386" spans="1:7">
      <c r="A386" t="s">
        <v>650</v>
      </c>
      <c r="B386" t="s">
        <v>651</v>
      </c>
      <c r="C386" t="s">
        <v>12</v>
      </c>
      <c r="D386" t="s">
        <v>579</v>
      </c>
      <c r="E386" t="s">
        <v>12</v>
      </c>
      <c r="F386" t="s">
        <v>12</v>
      </c>
      <c r="G386" t="s">
        <v>12</v>
      </c>
    </row>
    <row r="387" spans="1:7">
      <c r="A387" t="s">
        <v>652</v>
      </c>
      <c r="B387" t="s">
        <v>653</v>
      </c>
      <c r="C387" t="s">
        <v>12</v>
      </c>
      <c r="D387" t="s">
        <v>579</v>
      </c>
      <c r="E387" t="s">
        <v>12</v>
      </c>
      <c r="F387" t="s">
        <v>12</v>
      </c>
      <c r="G387" t="s">
        <v>12</v>
      </c>
    </row>
    <row r="388" spans="1:7">
      <c r="A388" t="s">
        <v>654</v>
      </c>
      <c r="B388" t="s">
        <v>655</v>
      </c>
      <c r="C388" t="s">
        <v>12</v>
      </c>
      <c r="D388" t="s">
        <v>579</v>
      </c>
      <c r="E388" t="s">
        <v>12</v>
      </c>
      <c r="F388" t="s">
        <v>12</v>
      </c>
      <c r="G388" t="s">
        <v>12</v>
      </c>
    </row>
    <row r="389" spans="1:7">
      <c r="A389" t="s">
        <v>656</v>
      </c>
      <c r="B389" t="s">
        <v>657</v>
      </c>
      <c r="C389" t="s">
        <v>12</v>
      </c>
      <c r="D389" t="s">
        <v>579</v>
      </c>
      <c r="E389" t="s">
        <v>12</v>
      </c>
      <c r="F389" t="s">
        <v>12</v>
      </c>
      <c r="G389" t="s">
        <v>12</v>
      </c>
    </row>
    <row r="390" spans="1:7">
      <c r="A390" t="s">
        <v>658</v>
      </c>
      <c r="B390" t="s">
        <v>659</v>
      </c>
      <c r="C390" t="s">
        <v>12</v>
      </c>
      <c r="D390" t="s">
        <v>579</v>
      </c>
      <c r="E390" t="s">
        <v>12</v>
      </c>
      <c r="F390" t="s">
        <v>12</v>
      </c>
      <c r="G390" t="s">
        <v>12</v>
      </c>
    </row>
    <row r="391" spans="1:7">
      <c r="A391" t="s">
        <v>660</v>
      </c>
      <c r="B391" t="s">
        <v>661</v>
      </c>
      <c r="C391" t="s">
        <v>12</v>
      </c>
      <c r="D391" t="s">
        <v>579</v>
      </c>
      <c r="E391" t="s">
        <v>12</v>
      </c>
      <c r="F391" t="s">
        <v>12</v>
      </c>
      <c r="G391" t="s">
        <v>12</v>
      </c>
    </row>
    <row r="392" spans="1:7">
      <c r="A392" t="s">
        <v>662</v>
      </c>
      <c r="B392" t="s">
        <v>663</v>
      </c>
      <c r="C392" t="s">
        <v>12</v>
      </c>
      <c r="D392" t="s">
        <v>579</v>
      </c>
      <c r="E392" t="s">
        <v>12</v>
      </c>
      <c r="F392" t="s">
        <v>12</v>
      </c>
      <c r="G392" t="s">
        <v>12</v>
      </c>
    </row>
    <row r="393" spans="1:7">
      <c r="A393" t="s">
        <v>664</v>
      </c>
      <c r="B393" t="s">
        <v>665</v>
      </c>
      <c r="C393" t="s">
        <v>12</v>
      </c>
      <c r="D393" t="s">
        <v>579</v>
      </c>
      <c r="E393" t="s">
        <v>12</v>
      </c>
      <c r="F393" t="s">
        <v>12</v>
      </c>
      <c r="G393" t="s">
        <v>12</v>
      </c>
    </row>
    <row r="394" spans="1:7">
      <c r="A394" t="s">
        <v>666</v>
      </c>
      <c r="B394" t="s">
        <v>667</v>
      </c>
      <c r="C394" t="s">
        <v>12</v>
      </c>
      <c r="D394" t="s">
        <v>579</v>
      </c>
      <c r="E394" t="s">
        <v>12</v>
      </c>
      <c r="F394" t="s">
        <v>12</v>
      </c>
      <c r="G394" t="s">
        <v>12</v>
      </c>
    </row>
    <row r="395" spans="1:7">
      <c r="A395" t="s">
        <v>668</v>
      </c>
      <c r="B395" t="s">
        <v>669</v>
      </c>
      <c r="C395" t="s">
        <v>12</v>
      </c>
      <c r="D395" t="s">
        <v>579</v>
      </c>
      <c r="E395" t="s">
        <v>12</v>
      </c>
      <c r="F395" t="s">
        <v>12</v>
      </c>
      <c r="G395" t="s">
        <v>12</v>
      </c>
    </row>
    <row r="396" spans="1:7">
      <c r="A396" t="s">
        <v>670</v>
      </c>
      <c r="B396" t="s">
        <v>671</v>
      </c>
      <c r="C396" t="s">
        <v>12</v>
      </c>
      <c r="D396" t="s">
        <v>579</v>
      </c>
      <c r="E396" t="s">
        <v>12</v>
      </c>
      <c r="F396" t="s">
        <v>12</v>
      </c>
      <c r="G396" t="s">
        <v>12</v>
      </c>
    </row>
    <row r="397" spans="1:7">
      <c r="A397" t="s">
        <v>672</v>
      </c>
      <c r="B397" t="s">
        <v>673</v>
      </c>
      <c r="C397" t="s">
        <v>12</v>
      </c>
      <c r="D397" t="s">
        <v>579</v>
      </c>
      <c r="E397" t="s">
        <v>12</v>
      </c>
      <c r="F397" t="s">
        <v>12</v>
      </c>
      <c r="G397" t="s">
        <v>12</v>
      </c>
    </row>
    <row r="398" spans="1:7">
      <c r="A398" t="s">
        <v>674</v>
      </c>
      <c r="B398" t="s">
        <v>675</v>
      </c>
      <c r="C398" t="s">
        <v>12</v>
      </c>
      <c r="D398" t="s">
        <v>579</v>
      </c>
      <c r="E398" t="s">
        <v>12</v>
      </c>
      <c r="F398" t="s">
        <v>12</v>
      </c>
      <c r="G398" t="s">
        <v>12</v>
      </c>
    </row>
    <row r="399" spans="1:7">
      <c r="A399" t="s">
        <v>676</v>
      </c>
      <c r="B399" t="s">
        <v>677</v>
      </c>
      <c r="C399" t="s">
        <v>12</v>
      </c>
      <c r="D399" t="s">
        <v>579</v>
      </c>
      <c r="E399" t="s">
        <v>12</v>
      </c>
      <c r="F399" t="s">
        <v>12</v>
      </c>
      <c r="G399" t="s">
        <v>12</v>
      </c>
    </row>
    <row r="400" spans="1:7">
      <c r="A400" t="s">
        <v>678</v>
      </c>
      <c r="B400" t="s">
        <v>679</v>
      </c>
      <c r="C400" t="s">
        <v>12</v>
      </c>
      <c r="D400" t="s">
        <v>579</v>
      </c>
      <c r="E400" t="s">
        <v>12</v>
      </c>
      <c r="F400" t="s">
        <v>12</v>
      </c>
      <c r="G400" t="s">
        <v>12</v>
      </c>
    </row>
    <row r="401" spans="1:7">
      <c r="A401" t="s">
        <v>680</v>
      </c>
      <c r="B401" t="s">
        <v>681</v>
      </c>
      <c r="C401" t="s">
        <v>12</v>
      </c>
      <c r="D401" t="s">
        <v>579</v>
      </c>
      <c r="E401" t="s">
        <v>12</v>
      </c>
      <c r="F401" t="s">
        <v>12</v>
      </c>
      <c r="G401" t="s">
        <v>12</v>
      </c>
    </row>
    <row r="402" spans="1:7">
      <c r="A402" t="s">
        <v>682</v>
      </c>
      <c r="B402" t="s">
        <v>683</v>
      </c>
      <c r="C402" t="s">
        <v>12</v>
      </c>
      <c r="D402" t="s">
        <v>579</v>
      </c>
      <c r="E402" t="s">
        <v>12</v>
      </c>
      <c r="F402" t="s">
        <v>12</v>
      </c>
      <c r="G402" t="s">
        <v>12</v>
      </c>
    </row>
    <row r="403" spans="1:7">
      <c r="A403" t="s">
        <v>684</v>
      </c>
      <c r="B403" t="s">
        <v>685</v>
      </c>
      <c r="C403" t="s">
        <v>12</v>
      </c>
      <c r="D403" t="s">
        <v>579</v>
      </c>
      <c r="E403" t="s">
        <v>12</v>
      </c>
      <c r="F403" t="s">
        <v>12</v>
      </c>
      <c r="G403" t="s">
        <v>12</v>
      </c>
    </row>
    <row r="404" spans="1:7">
      <c r="A404" t="s">
        <v>686</v>
      </c>
      <c r="B404" t="s">
        <v>687</v>
      </c>
      <c r="C404" t="s">
        <v>12</v>
      </c>
      <c r="D404" t="s">
        <v>579</v>
      </c>
      <c r="E404" t="s">
        <v>12</v>
      </c>
      <c r="F404" t="s">
        <v>12</v>
      </c>
      <c r="G404" t="s">
        <v>12</v>
      </c>
    </row>
    <row r="405" spans="1:7">
      <c r="A405" t="s">
        <v>688</v>
      </c>
      <c r="B405" t="s">
        <v>689</v>
      </c>
      <c r="C405" t="s">
        <v>12</v>
      </c>
      <c r="D405" t="s">
        <v>579</v>
      </c>
      <c r="E405" t="s">
        <v>12</v>
      </c>
      <c r="F405" t="s">
        <v>12</v>
      </c>
      <c r="G405" t="s">
        <v>12</v>
      </c>
    </row>
    <row r="406" spans="1:7">
      <c r="A406" t="s">
        <v>690</v>
      </c>
      <c r="B406" t="s">
        <v>691</v>
      </c>
      <c r="C406" t="s">
        <v>12</v>
      </c>
      <c r="D406" t="s">
        <v>579</v>
      </c>
      <c r="E406" t="s">
        <v>12</v>
      </c>
      <c r="F406" t="s">
        <v>12</v>
      </c>
      <c r="G406" t="s">
        <v>12</v>
      </c>
    </row>
    <row r="407" spans="1:7">
      <c r="A407" t="s">
        <v>692</v>
      </c>
      <c r="B407" t="s">
        <v>693</v>
      </c>
      <c r="C407" t="s">
        <v>12</v>
      </c>
      <c r="D407" t="s">
        <v>579</v>
      </c>
      <c r="E407" t="s">
        <v>12</v>
      </c>
      <c r="F407" t="s">
        <v>12</v>
      </c>
      <c r="G407" t="s">
        <v>12</v>
      </c>
    </row>
    <row r="408" spans="1:7">
      <c r="A408" t="s">
        <v>694</v>
      </c>
      <c r="B408" t="s">
        <v>695</v>
      </c>
      <c r="C408" t="s">
        <v>12</v>
      </c>
      <c r="D408" t="s">
        <v>579</v>
      </c>
      <c r="E408" t="s">
        <v>12</v>
      </c>
      <c r="F408" t="s">
        <v>12</v>
      </c>
      <c r="G408" t="s">
        <v>12</v>
      </c>
    </row>
    <row r="409" spans="1:7">
      <c r="A409" t="s">
        <v>696</v>
      </c>
      <c r="B409" t="s">
        <v>697</v>
      </c>
      <c r="C409" t="s">
        <v>12</v>
      </c>
      <c r="D409" t="s">
        <v>579</v>
      </c>
      <c r="E409" t="s">
        <v>12</v>
      </c>
      <c r="F409" t="s">
        <v>12</v>
      </c>
      <c r="G409" t="s">
        <v>12</v>
      </c>
    </row>
    <row r="410" spans="1:7">
      <c r="A410" t="s">
        <v>698</v>
      </c>
      <c r="B410" t="s">
        <v>699</v>
      </c>
      <c r="C410" t="s">
        <v>12</v>
      </c>
      <c r="D410" t="s">
        <v>579</v>
      </c>
      <c r="E410" t="s">
        <v>12</v>
      </c>
      <c r="F410" t="s">
        <v>12</v>
      </c>
      <c r="G410" t="s">
        <v>12</v>
      </c>
    </row>
    <row r="411" spans="1:7">
      <c r="A411" t="s">
        <v>700</v>
      </c>
      <c r="B411" t="s">
        <v>701</v>
      </c>
      <c r="C411" t="s">
        <v>12</v>
      </c>
      <c r="D411" t="s">
        <v>579</v>
      </c>
      <c r="E411" t="s">
        <v>12</v>
      </c>
      <c r="F411" t="s">
        <v>12</v>
      </c>
      <c r="G411" t="s">
        <v>12</v>
      </c>
    </row>
    <row r="412" spans="1:7">
      <c r="A412" t="s">
        <v>702</v>
      </c>
      <c r="B412" t="s">
        <v>703</v>
      </c>
      <c r="C412" t="s">
        <v>12</v>
      </c>
      <c r="D412" t="s">
        <v>579</v>
      </c>
      <c r="E412" t="s">
        <v>12</v>
      </c>
      <c r="F412" t="s">
        <v>12</v>
      </c>
      <c r="G412" t="s">
        <v>12</v>
      </c>
    </row>
    <row r="413" spans="1:7">
      <c r="A413" t="s">
        <v>704</v>
      </c>
      <c r="B413" t="s">
        <v>705</v>
      </c>
      <c r="C413" t="s">
        <v>12</v>
      </c>
      <c r="D413" t="s">
        <v>579</v>
      </c>
      <c r="E413" t="s">
        <v>12</v>
      </c>
      <c r="F413" t="s">
        <v>12</v>
      </c>
      <c r="G413" t="s">
        <v>12</v>
      </c>
    </row>
    <row r="414" spans="1:7">
      <c r="A414" t="s">
        <v>706</v>
      </c>
      <c r="B414" t="s">
        <v>707</v>
      </c>
      <c r="C414" t="s">
        <v>12</v>
      </c>
      <c r="D414" t="s">
        <v>29</v>
      </c>
      <c r="E414" t="s">
        <v>706</v>
      </c>
      <c r="F414" t="s">
        <v>12</v>
      </c>
      <c r="G414" t="s">
        <v>12</v>
      </c>
    </row>
    <row r="415" spans="1:7">
      <c r="A415" t="s">
        <v>706</v>
      </c>
      <c r="B415" t="s">
        <v>708</v>
      </c>
      <c r="C415" t="s">
        <v>12</v>
      </c>
      <c r="D415" t="s">
        <v>29</v>
      </c>
      <c r="E415" t="s">
        <v>706</v>
      </c>
      <c r="F415" t="s">
        <v>12</v>
      </c>
      <c r="G415" t="s">
        <v>12</v>
      </c>
    </row>
    <row r="416" spans="1:7">
      <c r="A416" t="s">
        <v>706</v>
      </c>
      <c r="B416" t="s">
        <v>709</v>
      </c>
      <c r="C416" t="s">
        <v>12</v>
      </c>
      <c r="D416" t="s">
        <v>29</v>
      </c>
      <c r="E416" t="s">
        <v>706</v>
      </c>
      <c r="F416" t="s">
        <v>12</v>
      </c>
      <c r="G416" t="s">
        <v>12</v>
      </c>
    </row>
    <row r="417" spans="1:7">
      <c r="A417" t="s">
        <v>706</v>
      </c>
      <c r="B417" t="s">
        <v>710</v>
      </c>
      <c r="C417" t="s">
        <v>12</v>
      </c>
      <c r="D417" t="s">
        <v>29</v>
      </c>
      <c r="E417" t="s">
        <v>706</v>
      </c>
      <c r="F417" t="s">
        <v>12</v>
      </c>
      <c r="G417" t="s">
        <v>12</v>
      </c>
    </row>
    <row r="418" spans="1:7">
      <c r="A418" t="s">
        <v>706</v>
      </c>
      <c r="B418" t="s">
        <v>711</v>
      </c>
      <c r="C418" t="s">
        <v>12</v>
      </c>
      <c r="D418" t="s">
        <v>29</v>
      </c>
      <c r="E418" t="s">
        <v>706</v>
      </c>
      <c r="F418" t="s">
        <v>12</v>
      </c>
      <c r="G418" t="s">
        <v>12</v>
      </c>
    </row>
    <row r="419" spans="1:7">
      <c r="A419" t="s">
        <v>706</v>
      </c>
      <c r="B419" t="s">
        <v>712</v>
      </c>
      <c r="C419" t="s">
        <v>12</v>
      </c>
      <c r="D419" t="s">
        <v>29</v>
      </c>
      <c r="E419" t="s">
        <v>706</v>
      </c>
      <c r="F419" t="s">
        <v>12</v>
      </c>
      <c r="G419" t="s">
        <v>12</v>
      </c>
    </row>
    <row r="420" spans="1:7">
      <c r="A420" t="s">
        <v>706</v>
      </c>
      <c r="B420" t="s">
        <v>713</v>
      </c>
      <c r="C420" t="s">
        <v>12</v>
      </c>
      <c r="D420" t="s">
        <v>29</v>
      </c>
      <c r="E420" t="s">
        <v>706</v>
      </c>
      <c r="F420" t="s">
        <v>12</v>
      </c>
      <c r="G420" t="s">
        <v>12</v>
      </c>
    </row>
    <row r="421" spans="1:7">
      <c r="A421" t="s">
        <v>706</v>
      </c>
      <c r="B421" t="s">
        <v>714</v>
      </c>
      <c r="C421" t="s">
        <v>12</v>
      </c>
      <c r="D421" t="s">
        <v>29</v>
      </c>
      <c r="E421" t="s">
        <v>706</v>
      </c>
      <c r="F421" t="s">
        <v>12</v>
      </c>
      <c r="G421" t="s">
        <v>12</v>
      </c>
    </row>
    <row r="422" spans="1:7">
      <c r="A422" t="s">
        <v>706</v>
      </c>
      <c r="B422" t="s">
        <v>715</v>
      </c>
      <c r="C422" t="s">
        <v>12</v>
      </c>
      <c r="D422" t="s">
        <v>29</v>
      </c>
      <c r="E422" t="s">
        <v>706</v>
      </c>
      <c r="F422" t="s">
        <v>12</v>
      </c>
      <c r="G422" t="s">
        <v>12</v>
      </c>
    </row>
    <row r="423" spans="1:7">
      <c r="A423" t="s">
        <v>706</v>
      </c>
      <c r="B423" t="s">
        <v>716</v>
      </c>
      <c r="C423" t="s">
        <v>12</v>
      </c>
      <c r="D423" t="s">
        <v>29</v>
      </c>
      <c r="E423" t="s">
        <v>706</v>
      </c>
      <c r="F423" t="s">
        <v>12</v>
      </c>
      <c r="G423" t="s">
        <v>12</v>
      </c>
    </row>
    <row r="424" spans="1:7">
      <c r="A424" t="s">
        <v>717</v>
      </c>
      <c r="B424" t="s">
        <v>718</v>
      </c>
      <c r="C424" t="s">
        <v>12</v>
      </c>
      <c r="D424" t="s">
        <v>29</v>
      </c>
      <c r="E424" t="s">
        <v>717</v>
      </c>
      <c r="F424" t="s">
        <v>12</v>
      </c>
      <c r="G424" t="s">
        <v>12</v>
      </c>
    </row>
    <row r="425" spans="1:7">
      <c r="A425" t="s">
        <v>719</v>
      </c>
      <c r="B425" t="s">
        <v>720</v>
      </c>
      <c r="C425" t="s">
        <v>12</v>
      </c>
      <c r="D425" t="s">
        <v>29</v>
      </c>
      <c r="E425" t="s">
        <v>719</v>
      </c>
      <c r="F425" t="s">
        <v>12</v>
      </c>
      <c r="G425" t="s">
        <v>12</v>
      </c>
    </row>
    <row r="426" spans="1:7">
      <c r="A426" t="s">
        <v>721</v>
      </c>
      <c r="B426" t="s">
        <v>722</v>
      </c>
      <c r="C426" t="s">
        <v>12</v>
      </c>
      <c r="D426" t="s">
        <v>29</v>
      </c>
      <c r="E426" t="s">
        <v>721</v>
      </c>
      <c r="F426" t="s">
        <v>12</v>
      </c>
      <c r="G426" t="s">
        <v>12</v>
      </c>
    </row>
    <row r="427" spans="1:7">
      <c r="A427" t="s">
        <v>723</v>
      </c>
      <c r="B427" t="s">
        <v>724</v>
      </c>
      <c r="C427" t="s">
        <v>12</v>
      </c>
      <c r="D427" t="s">
        <v>29</v>
      </c>
      <c r="E427" t="s">
        <v>723</v>
      </c>
      <c r="F427" t="s">
        <v>12</v>
      </c>
      <c r="G427" t="s">
        <v>12</v>
      </c>
    </row>
    <row r="428" spans="1:7">
      <c r="A428" t="s">
        <v>725</v>
      </c>
      <c r="B428" t="s">
        <v>726</v>
      </c>
      <c r="C428" t="s">
        <v>12</v>
      </c>
      <c r="D428" t="s">
        <v>29</v>
      </c>
      <c r="E428" t="s">
        <v>725</v>
      </c>
      <c r="F428" t="s">
        <v>12</v>
      </c>
      <c r="G428" t="s">
        <v>12</v>
      </c>
    </row>
    <row r="429" spans="1:7">
      <c r="A429" t="s">
        <v>727</v>
      </c>
      <c r="B429" t="s">
        <v>728</v>
      </c>
      <c r="C429" t="s">
        <v>12</v>
      </c>
      <c r="D429" t="s">
        <v>29</v>
      </c>
      <c r="E429" t="s">
        <v>727</v>
      </c>
      <c r="F429" t="s">
        <v>12</v>
      </c>
      <c r="G429" t="s">
        <v>12</v>
      </c>
    </row>
    <row r="430" spans="1:7">
      <c r="A430" t="s">
        <v>729</v>
      </c>
      <c r="B430" t="s">
        <v>730</v>
      </c>
      <c r="C430" t="s">
        <v>12</v>
      </c>
      <c r="D430" t="s">
        <v>29</v>
      </c>
      <c r="E430" t="s">
        <v>729</v>
      </c>
      <c r="F430" t="s">
        <v>12</v>
      </c>
      <c r="G430" t="s">
        <v>12</v>
      </c>
    </row>
    <row r="431" spans="1:7">
      <c r="A431" t="s">
        <v>731</v>
      </c>
      <c r="B431" t="s">
        <v>732</v>
      </c>
      <c r="C431" t="s">
        <v>12</v>
      </c>
      <c r="D431" t="s">
        <v>29</v>
      </c>
      <c r="E431" t="s">
        <v>731</v>
      </c>
      <c r="F431" t="s">
        <v>12</v>
      </c>
      <c r="G431" t="s">
        <v>12</v>
      </c>
    </row>
    <row r="432" spans="1:7">
      <c r="A432" t="s">
        <v>733</v>
      </c>
      <c r="B432" t="s">
        <v>734</v>
      </c>
      <c r="C432" t="s">
        <v>12</v>
      </c>
      <c r="D432" t="s">
        <v>202</v>
      </c>
      <c r="E432" t="s">
        <v>12</v>
      </c>
      <c r="F432" t="s">
        <v>735</v>
      </c>
      <c r="G432" t="s">
        <v>12</v>
      </c>
    </row>
    <row r="433" spans="1:7">
      <c r="A433" t="s">
        <v>736</v>
      </c>
      <c r="B433" t="s">
        <v>737</v>
      </c>
      <c r="C433" t="s">
        <v>12</v>
      </c>
      <c r="D433" t="s">
        <v>202</v>
      </c>
      <c r="E433" t="s">
        <v>12</v>
      </c>
      <c r="F433" t="s">
        <v>735</v>
      </c>
      <c r="G433" t="s">
        <v>12</v>
      </c>
    </row>
    <row r="434" spans="1:7">
      <c r="A434" t="s">
        <v>738</v>
      </c>
      <c r="B434" t="s">
        <v>739</v>
      </c>
      <c r="C434" t="s">
        <v>12</v>
      </c>
      <c r="D434" t="s">
        <v>202</v>
      </c>
      <c r="E434" t="s">
        <v>12</v>
      </c>
      <c r="F434" t="s">
        <v>735</v>
      </c>
      <c r="G434" t="s">
        <v>12</v>
      </c>
    </row>
    <row r="435" spans="1:7">
      <c r="A435" t="s">
        <v>740</v>
      </c>
      <c r="B435" t="s">
        <v>741</v>
      </c>
      <c r="C435" t="s">
        <v>12</v>
      </c>
      <c r="D435" t="s">
        <v>202</v>
      </c>
      <c r="E435" t="s">
        <v>12</v>
      </c>
      <c r="F435" t="s">
        <v>735</v>
      </c>
      <c r="G435" t="s">
        <v>12</v>
      </c>
    </row>
    <row r="436" spans="1:7">
      <c r="A436" t="s">
        <v>742</v>
      </c>
      <c r="B436" t="s">
        <v>743</v>
      </c>
      <c r="C436" t="s">
        <v>12</v>
      </c>
      <c r="D436" t="s">
        <v>202</v>
      </c>
      <c r="E436" t="s">
        <v>12</v>
      </c>
      <c r="F436" t="s">
        <v>735</v>
      </c>
      <c r="G436" t="s">
        <v>12</v>
      </c>
    </row>
    <row r="437" spans="1:7">
      <c r="A437" t="s">
        <v>744</v>
      </c>
      <c r="B437" t="s">
        <v>745</v>
      </c>
      <c r="C437" t="s">
        <v>12</v>
      </c>
      <c r="D437" t="s">
        <v>202</v>
      </c>
      <c r="E437" t="s">
        <v>12</v>
      </c>
      <c r="F437" t="s">
        <v>735</v>
      </c>
      <c r="G437" t="s">
        <v>12</v>
      </c>
    </row>
    <row r="438" spans="1:7">
      <c r="A438" t="s">
        <v>746</v>
      </c>
      <c r="B438" t="s">
        <v>747</v>
      </c>
      <c r="C438" t="s">
        <v>12</v>
      </c>
      <c r="D438" t="s">
        <v>202</v>
      </c>
      <c r="E438" t="s">
        <v>12</v>
      </c>
      <c r="F438" t="s">
        <v>735</v>
      </c>
      <c r="G438" t="s">
        <v>12</v>
      </c>
    </row>
    <row r="439" spans="1:7">
      <c r="A439" t="s">
        <v>748</v>
      </c>
      <c r="B439" t="s">
        <v>749</v>
      </c>
      <c r="C439" t="s">
        <v>12</v>
      </c>
      <c r="D439" t="s">
        <v>202</v>
      </c>
      <c r="E439" t="s">
        <v>12</v>
      </c>
      <c r="F439" t="s">
        <v>735</v>
      </c>
      <c r="G439" t="s">
        <v>12</v>
      </c>
    </row>
    <row r="440" spans="1:7">
      <c r="A440" t="s">
        <v>750</v>
      </c>
      <c r="B440" t="s">
        <v>751</v>
      </c>
      <c r="C440" t="s">
        <v>12</v>
      </c>
      <c r="D440" t="s">
        <v>202</v>
      </c>
      <c r="E440" t="s">
        <v>12</v>
      </c>
      <c r="F440" t="s">
        <v>735</v>
      </c>
      <c r="G440" t="s">
        <v>12</v>
      </c>
    </row>
    <row r="441" spans="1:7">
      <c r="A441" t="s">
        <v>752</v>
      </c>
      <c r="B441" t="s">
        <v>753</v>
      </c>
      <c r="C441" t="s">
        <v>12</v>
      </c>
      <c r="D441" t="s">
        <v>202</v>
      </c>
      <c r="E441" t="s">
        <v>12</v>
      </c>
      <c r="F441" t="s">
        <v>735</v>
      </c>
      <c r="G441" t="s">
        <v>12</v>
      </c>
    </row>
    <row r="442" spans="1:7">
      <c r="A442" t="s">
        <v>754</v>
      </c>
      <c r="B442" t="s">
        <v>755</v>
      </c>
      <c r="C442" t="s">
        <v>12</v>
      </c>
      <c r="D442" t="s">
        <v>202</v>
      </c>
      <c r="E442" t="s">
        <v>12</v>
      </c>
      <c r="F442" t="s">
        <v>735</v>
      </c>
      <c r="G442" t="s">
        <v>12</v>
      </c>
    </row>
    <row r="443" spans="1:7">
      <c r="A443" t="s">
        <v>756</v>
      </c>
      <c r="B443" t="s">
        <v>757</v>
      </c>
      <c r="C443" t="s">
        <v>12</v>
      </c>
      <c r="D443" t="s">
        <v>202</v>
      </c>
      <c r="E443" t="s">
        <v>12</v>
      </c>
      <c r="F443" t="s">
        <v>735</v>
      </c>
      <c r="G443" t="s">
        <v>12</v>
      </c>
    </row>
    <row r="444" spans="1:7">
      <c r="A444" t="s">
        <v>758</v>
      </c>
      <c r="B444" t="s">
        <v>759</v>
      </c>
      <c r="C444" t="s">
        <v>12</v>
      </c>
      <c r="D444" t="s">
        <v>202</v>
      </c>
      <c r="E444" t="s">
        <v>12</v>
      </c>
      <c r="F444" t="s">
        <v>735</v>
      </c>
      <c r="G444" t="s">
        <v>12</v>
      </c>
    </row>
    <row r="445" spans="1:7">
      <c r="A445" t="s">
        <v>760</v>
      </c>
      <c r="B445" t="s">
        <v>761</v>
      </c>
      <c r="C445" t="s">
        <v>12</v>
      </c>
      <c r="D445" t="s">
        <v>202</v>
      </c>
      <c r="E445" t="s">
        <v>12</v>
      </c>
      <c r="F445" t="s">
        <v>735</v>
      </c>
      <c r="G445" t="s">
        <v>12</v>
      </c>
    </row>
    <row r="446" spans="1:7">
      <c r="A446" t="s">
        <v>762</v>
      </c>
      <c r="B446" t="s">
        <v>763</v>
      </c>
      <c r="C446" t="s">
        <v>12</v>
      </c>
      <c r="D446" t="s">
        <v>202</v>
      </c>
      <c r="E446" t="s">
        <v>12</v>
      </c>
      <c r="F446" t="s">
        <v>735</v>
      </c>
      <c r="G446" t="s">
        <v>12</v>
      </c>
    </row>
    <row r="447" spans="1:7">
      <c r="A447" t="s">
        <v>764</v>
      </c>
      <c r="B447" t="s">
        <v>765</v>
      </c>
      <c r="C447" t="s">
        <v>12</v>
      </c>
      <c r="D447" t="s">
        <v>202</v>
      </c>
      <c r="E447" t="s">
        <v>12</v>
      </c>
      <c r="F447" t="s">
        <v>735</v>
      </c>
      <c r="G447" t="s">
        <v>12</v>
      </c>
    </row>
    <row r="448" spans="1:7">
      <c r="A448" t="s">
        <v>766</v>
      </c>
      <c r="B448" t="s">
        <v>767</v>
      </c>
      <c r="C448" t="s">
        <v>12</v>
      </c>
      <c r="D448" t="s">
        <v>202</v>
      </c>
      <c r="E448" t="s">
        <v>12</v>
      </c>
      <c r="F448" t="s">
        <v>735</v>
      </c>
      <c r="G448" t="s">
        <v>12</v>
      </c>
    </row>
    <row r="449" spans="1:7">
      <c r="A449" t="s">
        <v>768</v>
      </c>
      <c r="B449" t="s">
        <v>769</v>
      </c>
      <c r="C449" t="s">
        <v>12</v>
      </c>
      <c r="D449" t="s">
        <v>202</v>
      </c>
      <c r="E449" t="s">
        <v>12</v>
      </c>
      <c r="F449" t="s">
        <v>735</v>
      </c>
      <c r="G449" t="s">
        <v>12</v>
      </c>
    </row>
    <row r="450" spans="1:7">
      <c r="A450" t="s">
        <v>770</v>
      </c>
      <c r="B450" t="s">
        <v>771</v>
      </c>
      <c r="C450" t="s">
        <v>12</v>
      </c>
      <c r="D450" t="s">
        <v>202</v>
      </c>
      <c r="E450" t="s">
        <v>12</v>
      </c>
      <c r="F450" t="s">
        <v>735</v>
      </c>
      <c r="G450" t="s">
        <v>12</v>
      </c>
    </row>
    <row r="451" spans="1:7">
      <c r="A451" t="s">
        <v>772</v>
      </c>
      <c r="B451" t="s">
        <v>773</v>
      </c>
      <c r="C451" t="s">
        <v>12</v>
      </c>
      <c r="D451" t="s">
        <v>202</v>
      </c>
      <c r="E451" t="s">
        <v>12</v>
      </c>
      <c r="F451" t="s">
        <v>735</v>
      </c>
      <c r="G451" t="s">
        <v>12</v>
      </c>
    </row>
    <row r="452" spans="1:7">
      <c r="A452" t="s">
        <v>774</v>
      </c>
      <c r="B452" t="s">
        <v>775</v>
      </c>
      <c r="C452" t="s">
        <v>12</v>
      </c>
      <c r="D452" t="s">
        <v>202</v>
      </c>
      <c r="E452" t="s">
        <v>12</v>
      </c>
      <c r="F452" t="s">
        <v>735</v>
      </c>
      <c r="G452" t="s">
        <v>12</v>
      </c>
    </row>
    <row r="453" spans="1:7">
      <c r="A453" t="s">
        <v>776</v>
      </c>
      <c r="B453" t="s">
        <v>777</v>
      </c>
      <c r="C453" t="s">
        <v>12</v>
      </c>
      <c r="D453" t="s">
        <v>202</v>
      </c>
      <c r="E453" t="s">
        <v>12</v>
      </c>
      <c r="F453" t="s">
        <v>735</v>
      </c>
      <c r="G453" t="s">
        <v>12</v>
      </c>
    </row>
    <row r="454" spans="1:7">
      <c r="A454" t="s">
        <v>778</v>
      </c>
      <c r="B454" t="s">
        <v>779</v>
      </c>
      <c r="C454" t="s">
        <v>12</v>
      </c>
      <c r="D454" t="s">
        <v>202</v>
      </c>
      <c r="E454" t="s">
        <v>12</v>
      </c>
      <c r="F454" t="s">
        <v>735</v>
      </c>
      <c r="G454" t="s">
        <v>12</v>
      </c>
    </row>
    <row r="455" spans="1:7">
      <c r="A455" t="s">
        <v>780</v>
      </c>
      <c r="B455" t="s">
        <v>781</v>
      </c>
      <c r="C455" t="s">
        <v>12</v>
      </c>
      <c r="D455" t="s">
        <v>202</v>
      </c>
      <c r="E455" t="s">
        <v>12</v>
      </c>
      <c r="F455" t="s">
        <v>735</v>
      </c>
      <c r="G455" t="s">
        <v>12</v>
      </c>
    </row>
    <row r="456" spans="1:7">
      <c r="A456" t="s">
        <v>782</v>
      </c>
      <c r="B456" t="s">
        <v>783</v>
      </c>
      <c r="C456" t="s">
        <v>12</v>
      </c>
      <c r="D456" t="s">
        <v>202</v>
      </c>
      <c r="E456" t="s">
        <v>12</v>
      </c>
      <c r="F456" t="s">
        <v>735</v>
      </c>
      <c r="G456" t="s">
        <v>12</v>
      </c>
    </row>
    <row r="457" spans="1:7">
      <c r="A457" t="s">
        <v>784</v>
      </c>
      <c r="B457" t="s">
        <v>785</v>
      </c>
      <c r="C457" t="s">
        <v>12</v>
      </c>
      <c r="D457" t="s">
        <v>202</v>
      </c>
      <c r="E457" t="s">
        <v>12</v>
      </c>
      <c r="F457" t="s">
        <v>735</v>
      </c>
      <c r="G457" t="s">
        <v>12</v>
      </c>
    </row>
    <row r="458" spans="1:7">
      <c r="A458" t="s">
        <v>786</v>
      </c>
      <c r="B458" t="s">
        <v>787</v>
      </c>
      <c r="C458" t="s">
        <v>12</v>
      </c>
      <c r="D458" t="s">
        <v>202</v>
      </c>
      <c r="E458" t="s">
        <v>12</v>
      </c>
      <c r="F458" t="s">
        <v>735</v>
      </c>
      <c r="G458" t="s">
        <v>12</v>
      </c>
    </row>
    <row r="459" spans="1:7">
      <c r="A459" t="s">
        <v>788</v>
      </c>
      <c r="B459" t="s">
        <v>789</v>
      </c>
      <c r="C459" t="s">
        <v>12</v>
      </c>
      <c r="D459" t="s">
        <v>202</v>
      </c>
      <c r="E459" t="s">
        <v>12</v>
      </c>
      <c r="F459" t="s">
        <v>735</v>
      </c>
      <c r="G459" t="s">
        <v>12</v>
      </c>
    </row>
    <row r="460" spans="1:7">
      <c r="A460" t="s">
        <v>790</v>
      </c>
      <c r="B460" t="s">
        <v>791</v>
      </c>
      <c r="C460" t="s">
        <v>12</v>
      </c>
      <c r="D460" t="s">
        <v>202</v>
      </c>
      <c r="E460" t="s">
        <v>12</v>
      </c>
      <c r="F460" t="s">
        <v>735</v>
      </c>
      <c r="G460" t="s">
        <v>12</v>
      </c>
    </row>
    <row r="461" spans="1:7">
      <c r="A461" t="s">
        <v>792</v>
      </c>
      <c r="B461" t="s">
        <v>793</v>
      </c>
      <c r="C461" t="s">
        <v>12</v>
      </c>
      <c r="D461" t="s">
        <v>202</v>
      </c>
      <c r="E461" t="s">
        <v>12</v>
      </c>
      <c r="F461" t="s">
        <v>735</v>
      </c>
      <c r="G461" t="s">
        <v>12</v>
      </c>
    </row>
    <row r="462" spans="1:7">
      <c r="A462" t="s">
        <v>794</v>
      </c>
      <c r="B462" t="s">
        <v>795</v>
      </c>
      <c r="C462" t="s">
        <v>12</v>
      </c>
      <c r="D462" t="s">
        <v>202</v>
      </c>
      <c r="E462" t="s">
        <v>12</v>
      </c>
      <c r="F462" t="s">
        <v>735</v>
      </c>
      <c r="G462" t="s">
        <v>12</v>
      </c>
    </row>
    <row r="463" spans="1:7">
      <c r="A463" t="s">
        <v>796</v>
      </c>
      <c r="B463" t="s">
        <v>797</v>
      </c>
      <c r="C463" t="s">
        <v>12</v>
      </c>
      <c r="D463" t="s">
        <v>202</v>
      </c>
      <c r="E463" t="s">
        <v>12</v>
      </c>
      <c r="F463" t="s">
        <v>735</v>
      </c>
      <c r="G463" t="s">
        <v>12</v>
      </c>
    </row>
    <row r="464" spans="1:7">
      <c r="A464" t="s">
        <v>798</v>
      </c>
      <c r="B464" t="s">
        <v>799</v>
      </c>
      <c r="C464" t="s">
        <v>10</v>
      </c>
      <c r="D464" t="s">
        <v>202</v>
      </c>
      <c r="E464" t="s">
        <v>12</v>
      </c>
      <c r="F464" t="s">
        <v>735</v>
      </c>
      <c r="G464" t="s">
        <v>12</v>
      </c>
    </row>
    <row r="465" spans="1:7">
      <c r="A465" t="s">
        <v>800</v>
      </c>
      <c r="B465" t="s">
        <v>801</v>
      </c>
      <c r="C465" t="s">
        <v>10</v>
      </c>
      <c r="D465" t="s">
        <v>202</v>
      </c>
      <c r="E465" t="s">
        <v>12</v>
      </c>
      <c r="F465" t="s">
        <v>735</v>
      </c>
      <c r="G465" t="s">
        <v>12</v>
      </c>
    </row>
    <row r="466" spans="1:7">
      <c r="A466" t="s">
        <v>802</v>
      </c>
      <c r="B466" t="s">
        <v>803</v>
      </c>
      <c r="C466" t="s">
        <v>16</v>
      </c>
      <c r="D466" t="s">
        <v>202</v>
      </c>
      <c r="E466" t="s">
        <v>12</v>
      </c>
      <c r="F466" t="s">
        <v>735</v>
      </c>
      <c r="G466" t="s">
        <v>12</v>
      </c>
    </row>
    <row r="467" spans="1:7">
      <c r="A467" t="s">
        <v>804</v>
      </c>
      <c r="B467" t="s">
        <v>805</v>
      </c>
      <c r="C467" t="s">
        <v>16</v>
      </c>
      <c r="D467" t="s">
        <v>202</v>
      </c>
      <c r="E467" t="s">
        <v>12</v>
      </c>
      <c r="F467" t="s">
        <v>735</v>
      </c>
      <c r="G467" t="s">
        <v>12</v>
      </c>
    </row>
    <row r="468" spans="1:7">
      <c r="A468" t="s">
        <v>806</v>
      </c>
      <c r="B468" t="s">
        <v>807</v>
      </c>
      <c r="C468" t="s">
        <v>12</v>
      </c>
      <c r="D468" t="s">
        <v>202</v>
      </c>
      <c r="E468" t="s">
        <v>12</v>
      </c>
      <c r="F468" t="s">
        <v>735</v>
      </c>
      <c r="G468" t="s">
        <v>12</v>
      </c>
    </row>
    <row r="469" spans="1:7">
      <c r="A469" t="s">
        <v>808</v>
      </c>
      <c r="B469" t="s">
        <v>809</v>
      </c>
      <c r="C469" t="s">
        <v>12</v>
      </c>
      <c r="D469" t="s">
        <v>202</v>
      </c>
      <c r="E469" t="s">
        <v>12</v>
      </c>
      <c r="F469" t="s">
        <v>735</v>
      </c>
      <c r="G469" t="s">
        <v>12</v>
      </c>
    </row>
    <row r="470" spans="1:7">
      <c r="A470" t="s">
        <v>810</v>
      </c>
      <c r="B470" t="s">
        <v>811</v>
      </c>
      <c r="C470" t="s">
        <v>12</v>
      </c>
      <c r="D470" t="s">
        <v>202</v>
      </c>
      <c r="E470" t="s">
        <v>12</v>
      </c>
      <c r="F470" t="s">
        <v>735</v>
      </c>
      <c r="G470" t="s">
        <v>12</v>
      </c>
    </row>
    <row r="471" spans="1:7">
      <c r="A471" t="s">
        <v>812</v>
      </c>
      <c r="B471" t="s">
        <v>813</v>
      </c>
      <c r="C471" t="s">
        <v>12</v>
      </c>
      <c r="D471" t="s">
        <v>202</v>
      </c>
      <c r="E471" t="s">
        <v>12</v>
      </c>
      <c r="F471" t="s">
        <v>735</v>
      </c>
      <c r="G471" t="s">
        <v>12</v>
      </c>
    </row>
    <row r="472" spans="1:7">
      <c r="A472" t="s">
        <v>814</v>
      </c>
      <c r="B472" t="s">
        <v>815</v>
      </c>
      <c r="C472" t="s">
        <v>12</v>
      </c>
      <c r="D472" t="s">
        <v>202</v>
      </c>
      <c r="E472" t="s">
        <v>12</v>
      </c>
      <c r="F472" t="s">
        <v>735</v>
      </c>
      <c r="G472" t="s">
        <v>12</v>
      </c>
    </row>
    <row r="473" spans="1:7">
      <c r="A473" t="s">
        <v>816</v>
      </c>
      <c r="B473" t="s">
        <v>817</v>
      </c>
      <c r="C473" t="s">
        <v>12</v>
      </c>
      <c r="D473" t="s">
        <v>202</v>
      </c>
      <c r="E473" t="s">
        <v>12</v>
      </c>
      <c r="F473" t="s">
        <v>735</v>
      </c>
      <c r="G473" t="s">
        <v>12</v>
      </c>
    </row>
    <row r="474" spans="1:7">
      <c r="A474" t="s">
        <v>818</v>
      </c>
      <c r="B474" t="s">
        <v>819</v>
      </c>
      <c r="C474" t="s">
        <v>12</v>
      </c>
      <c r="D474" t="s">
        <v>202</v>
      </c>
      <c r="E474" t="s">
        <v>12</v>
      </c>
      <c r="F474" t="s">
        <v>735</v>
      </c>
      <c r="G474" t="s">
        <v>12</v>
      </c>
    </row>
    <row r="475" spans="1:7">
      <c r="A475" t="s">
        <v>820</v>
      </c>
      <c r="B475" t="s">
        <v>821</v>
      </c>
      <c r="C475" t="s">
        <v>12</v>
      </c>
      <c r="D475" t="s">
        <v>202</v>
      </c>
      <c r="E475" t="s">
        <v>12</v>
      </c>
      <c r="F475" t="s">
        <v>735</v>
      </c>
      <c r="G475" t="s">
        <v>12</v>
      </c>
    </row>
    <row r="476" spans="1:7">
      <c r="A476" t="s">
        <v>822</v>
      </c>
      <c r="B476" t="s">
        <v>823</v>
      </c>
      <c r="C476" t="s">
        <v>12</v>
      </c>
      <c r="D476" t="s">
        <v>202</v>
      </c>
      <c r="E476" t="s">
        <v>12</v>
      </c>
      <c r="F476" t="s">
        <v>735</v>
      </c>
      <c r="G476" t="s">
        <v>12</v>
      </c>
    </row>
    <row r="477" spans="1:7">
      <c r="A477" t="s">
        <v>824</v>
      </c>
      <c r="B477" t="s">
        <v>825</v>
      </c>
      <c r="C477" t="s">
        <v>12</v>
      </c>
      <c r="D477" t="s">
        <v>202</v>
      </c>
      <c r="E477" t="s">
        <v>12</v>
      </c>
      <c r="F477" t="s">
        <v>735</v>
      </c>
      <c r="G477" t="s">
        <v>12</v>
      </c>
    </row>
    <row r="478" spans="1:7">
      <c r="A478" t="s">
        <v>826</v>
      </c>
      <c r="B478" t="s">
        <v>827</v>
      </c>
      <c r="C478" t="s">
        <v>12</v>
      </c>
      <c r="D478" t="s">
        <v>202</v>
      </c>
      <c r="E478" t="s">
        <v>12</v>
      </c>
      <c r="F478" t="s">
        <v>735</v>
      </c>
      <c r="G478" t="s">
        <v>12</v>
      </c>
    </row>
    <row r="479" spans="1:7">
      <c r="A479" t="s">
        <v>828</v>
      </c>
      <c r="B479" t="s">
        <v>829</v>
      </c>
      <c r="C479" t="s">
        <v>12</v>
      </c>
      <c r="D479" t="s">
        <v>202</v>
      </c>
      <c r="E479" t="s">
        <v>12</v>
      </c>
      <c r="F479" t="s">
        <v>735</v>
      </c>
      <c r="G479" t="s">
        <v>12</v>
      </c>
    </row>
    <row r="480" spans="1:7">
      <c r="A480" t="s">
        <v>830</v>
      </c>
      <c r="B480" t="s">
        <v>831</v>
      </c>
      <c r="C480" t="s">
        <v>12</v>
      </c>
      <c r="D480" t="s">
        <v>202</v>
      </c>
      <c r="E480" t="s">
        <v>12</v>
      </c>
      <c r="F480" t="s">
        <v>735</v>
      </c>
      <c r="G480" t="s">
        <v>12</v>
      </c>
    </row>
    <row r="481" spans="1:7">
      <c r="A481" t="s">
        <v>832</v>
      </c>
      <c r="B481" t="s">
        <v>833</v>
      </c>
      <c r="C481" t="s">
        <v>12</v>
      </c>
      <c r="D481" t="s">
        <v>202</v>
      </c>
      <c r="E481" t="s">
        <v>12</v>
      </c>
      <c r="F481" t="s">
        <v>735</v>
      </c>
      <c r="G481" t="s">
        <v>12</v>
      </c>
    </row>
    <row r="482" spans="1:7">
      <c r="A482" t="s">
        <v>834</v>
      </c>
      <c r="B482" t="s">
        <v>835</v>
      </c>
      <c r="C482" t="s">
        <v>12</v>
      </c>
      <c r="D482" t="s">
        <v>202</v>
      </c>
      <c r="E482" t="s">
        <v>12</v>
      </c>
      <c r="F482" t="s">
        <v>735</v>
      </c>
      <c r="G482" t="s">
        <v>12</v>
      </c>
    </row>
    <row r="483" spans="1:7">
      <c r="A483" t="s">
        <v>836</v>
      </c>
      <c r="B483" t="s">
        <v>837</v>
      </c>
      <c r="C483" t="s">
        <v>12</v>
      </c>
      <c r="D483" t="s">
        <v>202</v>
      </c>
      <c r="E483" t="s">
        <v>12</v>
      </c>
      <c r="F483" t="s">
        <v>735</v>
      </c>
      <c r="G483" t="s">
        <v>12</v>
      </c>
    </row>
    <row r="484" spans="1:7">
      <c r="A484" t="s">
        <v>838</v>
      </c>
      <c r="B484" t="s">
        <v>839</v>
      </c>
      <c r="C484" t="s">
        <v>12</v>
      </c>
      <c r="D484" t="s">
        <v>202</v>
      </c>
      <c r="E484" t="s">
        <v>12</v>
      </c>
      <c r="F484" t="s">
        <v>735</v>
      </c>
      <c r="G484" t="s">
        <v>12</v>
      </c>
    </row>
    <row r="485" spans="1:7">
      <c r="A485" t="s">
        <v>840</v>
      </c>
      <c r="B485" t="s">
        <v>841</v>
      </c>
      <c r="C485" t="s">
        <v>12</v>
      </c>
      <c r="D485" t="s">
        <v>202</v>
      </c>
      <c r="E485" t="s">
        <v>12</v>
      </c>
      <c r="F485" t="s">
        <v>735</v>
      </c>
      <c r="G485" t="s">
        <v>12</v>
      </c>
    </row>
    <row r="486" spans="1:7">
      <c r="A486" t="s">
        <v>842</v>
      </c>
      <c r="B486" t="s">
        <v>843</v>
      </c>
      <c r="C486" t="s">
        <v>12</v>
      </c>
      <c r="D486" t="s">
        <v>202</v>
      </c>
      <c r="E486" t="s">
        <v>12</v>
      </c>
      <c r="F486" t="s">
        <v>735</v>
      </c>
      <c r="G486" t="s">
        <v>12</v>
      </c>
    </row>
    <row r="487" spans="1:7">
      <c r="A487" t="s">
        <v>844</v>
      </c>
      <c r="B487" t="s">
        <v>845</v>
      </c>
      <c r="C487" t="s">
        <v>12</v>
      </c>
      <c r="D487" t="s">
        <v>202</v>
      </c>
      <c r="E487" t="s">
        <v>12</v>
      </c>
      <c r="F487" t="s">
        <v>735</v>
      </c>
      <c r="G487" t="s">
        <v>12</v>
      </c>
    </row>
    <row r="488" spans="1:7">
      <c r="A488" t="s">
        <v>846</v>
      </c>
      <c r="B488" t="s">
        <v>847</v>
      </c>
      <c r="C488" t="s">
        <v>12</v>
      </c>
      <c r="D488" t="s">
        <v>202</v>
      </c>
      <c r="E488" t="s">
        <v>12</v>
      </c>
      <c r="F488" t="s">
        <v>735</v>
      </c>
      <c r="G488" t="s">
        <v>12</v>
      </c>
    </row>
    <row r="489" spans="1:7">
      <c r="A489" t="s">
        <v>848</v>
      </c>
      <c r="B489" t="s">
        <v>849</v>
      </c>
      <c r="C489" t="s">
        <v>12</v>
      </c>
      <c r="D489" t="s">
        <v>202</v>
      </c>
      <c r="E489" t="s">
        <v>12</v>
      </c>
      <c r="F489" t="s">
        <v>735</v>
      </c>
      <c r="G489" t="s">
        <v>12</v>
      </c>
    </row>
    <row r="490" spans="1:7">
      <c r="A490" t="s">
        <v>850</v>
      </c>
      <c r="B490" t="s">
        <v>851</v>
      </c>
      <c r="C490" t="s">
        <v>12</v>
      </c>
      <c r="D490" t="s">
        <v>202</v>
      </c>
      <c r="E490" t="s">
        <v>12</v>
      </c>
      <c r="F490" t="s">
        <v>735</v>
      </c>
      <c r="G490" t="s">
        <v>12</v>
      </c>
    </row>
    <row r="491" spans="1:7">
      <c r="A491" t="s">
        <v>852</v>
      </c>
      <c r="B491" t="s">
        <v>853</v>
      </c>
      <c r="C491" t="s">
        <v>12</v>
      </c>
      <c r="D491" t="s">
        <v>202</v>
      </c>
      <c r="E491" t="s">
        <v>12</v>
      </c>
      <c r="F491" t="s">
        <v>735</v>
      </c>
      <c r="G491" t="s">
        <v>12</v>
      </c>
    </row>
    <row r="492" spans="1:7">
      <c r="A492" t="s">
        <v>854</v>
      </c>
      <c r="B492" t="s">
        <v>855</v>
      </c>
      <c r="C492" t="s">
        <v>12</v>
      </c>
      <c r="D492" t="s">
        <v>202</v>
      </c>
      <c r="E492" t="s">
        <v>12</v>
      </c>
      <c r="F492" t="s">
        <v>735</v>
      </c>
      <c r="G492" t="s">
        <v>12</v>
      </c>
    </row>
    <row r="493" spans="1:7">
      <c r="A493" t="s">
        <v>856</v>
      </c>
      <c r="B493" t="s">
        <v>857</v>
      </c>
      <c r="C493" t="s">
        <v>12</v>
      </c>
      <c r="D493" t="s">
        <v>202</v>
      </c>
      <c r="E493" t="s">
        <v>12</v>
      </c>
      <c r="F493" t="s">
        <v>735</v>
      </c>
      <c r="G493" t="s">
        <v>12</v>
      </c>
    </row>
    <row r="494" spans="1:7">
      <c r="A494" t="s">
        <v>858</v>
      </c>
      <c r="B494" t="s">
        <v>859</v>
      </c>
      <c r="C494" t="s">
        <v>12</v>
      </c>
      <c r="D494" t="s">
        <v>202</v>
      </c>
      <c r="E494" t="s">
        <v>12</v>
      </c>
      <c r="F494" t="s">
        <v>735</v>
      </c>
      <c r="G494" t="s">
        <v>12</v>
      </c>
    </row>
    <row r="495" spans="1:7">
      <c r="A495" t="s">
        <v>860</v>
      </c>
      <c r="B495" t="s">
        <v>861</v>
      </c>
      <c r="C495" t="s">
        <v>12</v>
      </c>
      <c r="D495" t="s">
        <v>202</v>
      </c>
      <c r="E495" t="s">
        <v>12</v>
      </c>
      <c r="F495" t="s">
        <v>735</v>
      </c>
      <c r="G495" t="s">
        <v>12</v>
      </c>
    </row>
    <row r="496" spans="1:7">
      <c r="A496" t="s">
        <v>862</v>
      </c>
      <c r="B496" t="s">
        <v>863</v>
      </c>
      <c r="C496" t="s">
        <v>12</v>
      </c>
      <c r="D496" t="s">
        <v>202</v>
      </c>
      <c r="E496" t="s">
        <v>12</v>
      </c>
      <c r="F496" t="s">
        <v>735</v>
      </c>
      <c r="G496" t="s">
        <v>12</v>
      </c>
    </row>
    <row r="497" spans="1:7">
      <c r="A497" t="s">
        <v>864</v>
      </c>
      <c r="B497" t="s">
        <v>865</v>
      </c>
      <c r="C497" t="s">
        <v>12</v>
      </c>
      <c r="D497" t="s">
        <v>202</v>
      </c>
      <c r="E497" t="s">
        <v>12</v>
      </c>
      <c r="F497" t="s">
        <v>735</v>
      </c>
      <c r="G497" t="s">
        <v>12</v>
      </c>
    </row>
    <row r="498" spans="1:7">
      <c r="A498" t="s">
        <v>866</v>
      </c>
      <c r="B498" t="s">
        <v>867</v>
      </c>
      <c r="C498" t="s">
        <v>12</v>
      </c>
      <c r="D498" t="s">
        <v>202</v>
      </c>
      <c r="E498" t="s">
        <v>12</v>
      </c>
      <c r="F498" t="s">
        <v>735</v>
      </c>
      <c r="G498" t="s">
        <v>12</v>
      </c>
    </row>
    <row r="499" spans="1:7">
      <c r="A499" t="s">
        <v>868</v>
      </c>
      <c r="B499" t="s">
        <v>869</v>
      </c>
      <c r="C499" t="s">
        <v>12</v>
      </c>
      <c r="D499" t="s">
        <v>202</v>
      </c>
      <c r="E499" t="s">
        <v>12</v>
      </c>
      <c r="F499" t="s">
        <v>735</v>
      </c>
      <c r="G499" t="s">
        <v>12</v>
      </c>
    </row>
    <row r="500" spans="1:7">
      <c r="A500" t="s">
        <v>870</v>
      </c>
      <c r="B500" t="s">
        <v>871</v>
      </c>
      <c r="C500" t="s">
        <v>10</v>
      </c>
      <c r="D500" t="s">
        <v>202</v>
      </c>
      <c r="E500" t="s">
        <v>12</v>
      </c>
      <c r="F500" t="s">
        <v>735</v>
      </c>
      <c r="G500" t="s">
        <v>12</v>
      </c>
    </row>
    <row r="501" spans="1:7">
      <c r="A501" t="s">
        <v>872</v>
      </c>
      <c r="B501" t="s">
        <v>873</v>
      </c>
      <c r="C501" t="s">
        <v>10</v>
      </c>
      <c r="D501" t="s">
        <v>202</v>
      </c>
      <c r="E501" t="s">
        <v>12</v>
      </c>
      <c r="F501" t="s">
        <v>735</v>
      </c>
      <c r="G501" t="s">
        <v>12</v>
      </c>
    </row>
    <row r="502" spans="1:7">
      <c r="A502" t="s">
        <v>874</v>
      </c>
      <c r="B502" t="s">
        <v>875</v>
      </c>
      <c r="C502" t="s">
        <v>16</v>
      </c>
      <c r="D502" t="s">
        <v>202</v>
      </c>
      <c r="E502" t="s">
        <v>12</v>
      </c>
      <c r="F502" t="s">
        <v>735</v>
      </c>
      <c r="G502" t="s">
        <v>12</v>
      </c>
    </row>
    <row r="503" spans="1:7">
      <c r="A503" t="s">
        <v>876</v>
      </c>
      <c r="B503" t="s">
        <v>877</v>
      </c>
      <c r="C503" t="s">
        <v>16</v>
      </c>
      <c r="D503" t="s">
        <v>202</v>
      </c>
      <c r="E503" t="s">
        <v>12</v>
      </c>
      <c r="F503" t="s">
        <v>735</v>
      </c>
      <c r="G503" t="s">
        <v>12</v>
      </c>
    </row>
    <row r="504" spans="1:7">
      <c r="A504" t="s">
        <v>878</v>
      </c>
      <c r="B504" t="s">
        <v>879</v>
      </c>
      <c r="C504" t="s">
        <v>12</v>
      </c>
      <c r="D504" t="s">
        <v>202</v>
      </c>
      <c r="E504" t="s">
        <v>12</v>
      </c>
      <c r="F504" t="s">
        <v>735</v>
      </c>
      <c r="G504" t="s">
        <v>12</v>
      </c>
    </row>
    <row r="505" spans="1:7">
      <c r="A505" t="s">
        <v>880</v>
      </c>
      <c r="B505" t="s">
        <v>881</v>
      </c>
      <c r="C505" t="s">
        <v>10</v>
      </c>
      <c r="D505" t="s">
        <v>202</v>
      </c>
      <c r="E505" t="s">
        <v>12</v>
      </c>
      <c r="F505" t="s">
        <v>735</v>
      </c>
      <c r="G505" t="s">
        <v>12</v>
      </c>
    </row>
    <row r="506" spans="1:7">
      <c r="A506" t="s">
        <v>882</v>
      </c>
      <c r="B506" t="s">
        <v>883</v>
      </c>
      <c r="C506" t="s">
        <v>16</v>
      </c>
      <c r="D506" t="s">
        <v>202</v>
      </c>
      <c r="E506" t="s">
        <v>12</v>
      </c>
      <c r="F506" t="s">
        <v>735</v>
      </c>
      <c r="G506" t="s">
        <v>12</v>
      </c>
    </row>
    <row r="507" spans="1:7">
      <c r="A507" t="s">
        <v>884</v>
      </c>
      <c r="B507" t="s">
        <v>885</v>
      </c>
      <c r="C507" t="s">
        <v>12</v>
      </c>
      <c r="D507" t="s">
        <v>202</v>
      </c>
      <c r="E507" t="s">
        <v>12</v>
      </c>
      <c r="F507" t="s">
        <v>735</v>
      </c>
      <c r="G507" t="s">
        <v>12</v>
      </c>
    </row>
    <row r="508" spans="1:7">
      <c r="A508" t="s">
        <v>886</v>
      </c>
      <c r="B508" t="s">
        <v>887</v>
      </c>
      <c r="C508" t="s">
        <v>12</v>
      </c>
      <c r="D508" t="s">
        <v>202</v>
      </c>
      <c r="E508" t="s">
        <v>12</v>
      </c>
      <c r="F508" t="s">
        <v>888</v>
      </c>
      <c r="G508" t="s">
        <v>12</v>
      </c>
    </row>
    <row r="509" spans="1:7">
      <c r="A509" t="s">
        <v>889</v>
      </c>
      <c r="B509" t="s">
        <v>890</v>
      </c>
      <c r="C509" t="s">
        <v>12</v>
      </c>
      <c r="D509" t="s">
        <v>202</v>
      </c>
      <c r="E509" t="s">
        <v>12</v>
      </c>
      <c r="F509" t="s">
        <v>888</v>
      </c>
      <c r="G509" t="s">
        <v>12</v>
      </c>
    </row>
    <row r="510" spans="1:7">
      <c r="A510" t="s">
        <v>891</v>
      </c>
      <c r="B510" t="s">
        <v>892</v>
      </c>
      <c r="C510" t="s">
        <v>12</v>
      </c>
      <c r="D510" t="s">
        <v>202</v>
      </c>
      <c r="E510" t="s">
        <v>12</v>
      </c>
      <c r="F510" t="s">
        <v>888</v>
      </c>
      <c r="G510" t="s">
        <v>12</v>
      </c>
    </row>
    <row r="511" spans="1:7">
      <c r="A511" t="s">
        <v>893</v>
      </c>
      <c r="B511" t="s">
        <v>894</v>
      </c>
      <c r="C511" t="s">
        <v>12</v>
      </c>
      <c r="D511" t="s">
        <v>202</v>
      </c>
      <c r="E511" t="s">
        <v>12</v>
      </c>
      <c r="F511" t="s">
        <v>888</v>
      </c>
      <c r="G511" t="s">
        <v>12</v>
      </c>
    </row>
    <row r="512" spans="1:7">
      <c r="A512" t="s">
        <v>895</v>
      </c>
      <c r="B512" t="s">
        <v>896</v>
      </c>
      <c r="C512" t="s">
        <v>12</v>
      </c>
      <c r="D512" t="s">
        <v>202</v>
      </c>
      <c r="E512" t="s">
        <v>12</v>
      </c>
      <c r="F512" t="s">
        <v>888</v>
      </c>
      <c r="G512" t="s">
        <v>12</v>
      </c>
    </row>
    <row r="513" spans="1:7">
      <c r="A513" t="s">
        <v>897</v>
      </c>
      <c r="B513" t="s">
        <v>898</v>
      </c>
      <c r="C513" t="s">
        <v>12</v>
      </c>
      <c r="D513" t="s">
        <v>202</v>
      </c>
      <c r="E513" t="s">
        <v>12</v>
      </c>
      <c r="F513" t="s">
        <v>888</v>
      </c>
      <c r="G513" t="s">
        <v>12</v>
      </c>
    </row>
    <row r="514" spans="1:7">
      <c r="A514" t="s">
        <v>899</v>
      </c>
      <c r="B514" t="s">
        <v>900</v>
      </c>
      <c r="C514" t="s">
        <v>12</v>
      </c>
      <c r="D514" t="s">
        <v>202</v>
      </c>
      <c r="E514" t="s">
        <v>12</v>
      </c>
      <c r="F514" t="s">
        <v>888</v>
      </c>
      <c r="G514" t="s">
        <v>12</v>
      </c>
    </row>
    <row r="515" spans="1:7">
      <c r="A515" t="s">
        <v>901</v>
      </c>
      <c r="B515" t="s">
        <v>902</v>
      </c>
      <c r="C515" t="s">
        <v>12</v>
      </c>
      <c r="D515" t="s">
        <v>202</v>
      </c>
      <c r="E515" t="s">
        <v>12</v>
      </c>
      <c r="F515" t="s">
        <v>888</v>
      </c>
      <c r="G515" t="s">
        <v>12</v>
      </c>
    </row>
    <row r="516" spans="1:7">
      <c r="A516" t="s">
        <v>903</v>
      </c>
      <c r="B516" t="s">
        <v>904</v>
      </c>
      <c r="C516" t="s">
        <v>12</v>
      </c>
      <c r="D516" t="s">
        <v>202</v>
      </c>
      <c r="E516" t="s">
        <v>12</v>
      </c>
      <c r="F516" t="s">
        <v>888</v>
      </c>
      <c r="G516" t="s">
        <v>12</v>
      </c>
    </row>
    <row r="517" spans="1:7">
      <c r="A517" t="s">
        <v>905</v>
      </c>
      <c r="B517" t="s">
        <v>906</v>
      </c>
      <c r="C517" t="s">
        <v>12</v>
      </c>
      <c r="D517" t="s">
        <v>202</v>
      </c>
      <c r="E517" t="s">
        <v>12</v>
      </c>
      <c r="F517" t="s">
        <v>888</v>
      </c>
      <c r="G517" t="s">
        <v>12</v>
      </c>
    </row>
    <row r="518" spans="1:7">
      <c r="A518" t="s">
        <v>907</v>
      </c>
      <c r="B518" t="s">
        <v>908</v>
      </c>
      <c r="C518" t="s">
        <v>12</v>
      </c>
      <c r="D518" t="s">
        <v>202</v>
      </c>
      <c r="E518" t="s">
        <v>12</v>
      </c>
      <c r="F518" t="s">
        <v>888</v>
      </c>
      <c r="G518" t="s">
        <v>12</v>
      </c>
    </row>
    <row r="519" spans="1:7">
      <c r="A519" t="s">
        <v>909</v>
      </c>
      <c r="B519" t="s">
        <v>910</v>
      </c>
      <c r="C519" t="s">
        <v>12</v>
      </c>
      <c r="D519" t="s">
        <v>202</v>
      </c>
      <c r="E519" t="s">
        <v>12</v>
      </c>
      <c r="F519" t="s">
        <v>888</v>
      </c>
      <c r="G519" t="s">
        <v>12</v>
      </c>
    </row>
    <row r="520" spans="1:7">
      <c r="A520" t="s">
        <v>911</v>
      </c>
      <c r="B520" t="s">
        <v>912</v>
      </c>
      <c r="C520" t="s">
        <v>12</v>
      </c>
      <c r="D520" t="s">
        <v>202</v>
      </c>
      <c r="E520" t="s">
        <v>12</v>
      </c>
      <c r="F520" t="s">
        <v>888</v>
      </c>
      <c r="G520" t="s">
        <v>12</v>
      </c>
    </row>
    <row r="521" spans="1:7">
      <c r="A521" t="s">
        <v>913</v>
      </c>
      <c r="B521" t="s">
        <v>914</v>
      </c>
      <c r="C521" t="s">
        <v>12</v>
      </c>
      <c r="D521" t="s">
        <v>202</v>
      </c>
      <c r="E521" t="s">
        <v>12</v>
      </c>
      <c r="F521" t="s">
        <v>888</v>
      </c>
      <c r="G521" t="s">
        <v>12</v>
      </c>
    </row>
    <row r="522" spans="1:7">
      <c r="A522" t="s">
        <v>915</v>
      </c>
      <c r="B522" t="s">
        <v>916</v>
      </c>
      <c r="C522" t="s">
        <v>12</v>
      </c>
      <c r="D522" t="s">
        <v>202</v>
      </c>
      <c r="E522" t="s">
        <v>12</v>
      </c>
      <c r="F522" t="s">
        <v>888</v>
      </c>
      <c r="G522" t="s">
        <v>12</v>
      </c>
    </row>
    <row r="523" spans="1:7">
      <c r="A523" t="s">
        <v>917</v>
      </c>
      <c r="B523" t="s">
        <v>918</v>
      </c>
      <c r="C523" t="s">
        <v>12</v>
      </c>
      <c r="D523" t="s">
        <v>202</v>
      </c>
      <c r="E523" t="s">
        <v>12</v>
      </c>
      <c r="F523" t="s">
        <v>888</v>
      </c>
      <c r="G523" t="s">
        <v>12</v>
      </c>
    </row>
    <row r="524" spans="1:7">
      <c r="A524" t="s">
        <v>919</v>
      </c>
      <c r="B524" t="s">
        <v>920</v>
      </c>
      <c r="C524" t="s">
        <v>12</v>
      </c>
      <c r="D524" t="s">
        <v>202</v>
      </c>
      <c r="E524" t="s">
        <v>12</v>
      </c>
      <c r="F524" t="s">
        <v>888</v>
      </c>
      <c r="G524" t="s">
        <v>12</v>
      </c>
    </row>
    <row r="525" spans="1:7">
      <c r="A525" t="s">
        <v>921</v>
      </c>
      <c r="B525" t="s">
        <v>922</v>
      </c>
      <c r="C525" t="s">
        <v>12</v>
      </c>
      <c r="D525" t="s">
        <v>202</v>
      </c>
      <c r="E525" t="s">
        <v>12</v>
      </c>
      <c r="F525" t="s">
        <v>888</v>
      </c>
      <c r="G525" t="s">
        <v>12</v>
      </c>
    </row>
    <row r="526" spans="1:7">
      <c r="A526" t="s">
        <v>923</v>
      </c>
      <c r="B526" t="s">
        <v>924</v>
      </c>
      <c r="C526" t="s">
        <v>12</v>
      </c>
      <c r="D526" t="s">
        <v>202</v>
      </c>
      <c r="E526" t="s">
        <v>12</v>
      </c>
      <c r="F526" t="s">
        <v>888</v>
      </c>
      <c r="G526" t="s">
        <v>12</v>
      </c>
    </row>
    <row r="527" spans="1:7">
      <c r="A527" t="s">
        <v>925</v>
      </c>
      <c r="B527" t="s">
        <v>926</v>
      </c>
      <c r="C527" t="s">
        <v>12</v>
      </c>
      <c r="D527" t="s">
        <v>202</v>
      </c>
      <c r="E527" t="s">
        <v>12</v>
      </c>
      <c r="F527" t="s">
        <v>888</v>
      </c>
      <c r="G527" t="s">
        <v>12</v>
      </c>
    </row>
    <row r="528" spans="1:7">
      <c r="A528" t="s">
        <v>927</v>
      </c>
      <c r="B528" t="s">
        <v>928</v>
      </c>
      <c r="C528" t="s">
        <v>12</v>
      </c>
      <c r="D528" t="s">
        <v>202</v>
      </c>
      <c r="E528" t="s">
        <v>12</v>
      </c>
      <c r="F528" t="s">
        <v>888</v>
      </c>
      <c r="G528" t="s">
        <v>12</v>
      </c>
    </row>
    <row r="529" spans="1:7">
      <c r="A529" t="s">
        <v>929</v>
      </c>
      <c r="B529" t="s">
        <v>930</v>
      </c>
      <c r="C529" t="s">
        <v>12</v>
      </c>
      <c r="D529" t="s">
        <v>202</v>
      </c>
      <c r="E529" t="s">
        <v>12</v>
      </c>
      <c r="F529" t="s">
        <v>888</v>
      </c>
      <c r="G529" t="s">
        <v>12</v>
      </c>
    </row>
    <row r="530" spans="1:7">
      <c r="A530" t="s">
        <v>931</v>
      </c>
      <c r="B530" t="s">
        <v>932</v>
      </c>
      <c r="C530" t="s">
        <v>12</v>
      </c>
      <c r="D530" t="s">
        <v>202</v>
      </c>
      <c r="E530" t="s">
        <v>12</v>
      </c>
      <c r="F530" t="s">
        <v>888</v>
      </c>
      <c r="G530" t="s">
        <v>12</v>
      </c>
    </row>
    <row r="531" spans="1:7">
      <c r="A531" t="s">
        <v>933</v>
      </c>
      <c r="B531" t="s">
        <v>934</v>
      </c>
      <c r="C531" t="s">
        <v>12</v>
      </c>
      <c r="D531" t="s">
        <v>202</v>
      </c>
      <c r="E531" t="s">
        <v>12</v>
      </c>
      <c r="F531" t="s">
        <v>888</v>
      </c>
      <c r="G531" t="s">
        <v>12</v>
      </c>
    </row>
    <row r="532" spans="1:7">
      <c r="A532" t="s">
        <v>935</v>
      </c>
      <c r="B532" t="s">
        <v>936</v>
      </c>
      <c r="C532" t="s">
        <v>12</v>
      </c>
      <c r="D532" t="s">
        <v>202</v>
      </c>
      <c r="E532" t="s">
        <v>12</v>
      </c>
      <c r="F532" t="s">
        <v>888</v>
      </c>
      <c r="G532" t="s">
        <v>12</v>
      </c>
    </row>
    <row r="533" spans="1:7">
      <c r="A533" t="s">
        <v>937</v>
      </c>
      <c r="B533" t="s">
        <v>938</v>
      </c>
      <c r="C533" t="s">
        <v>12</v>
      </c>
      <c r="D533" t="s">
        <v>202</v>
      </c>
      <c r="E533" t="s">
        <v>12</v>
      </c>
      <c r="F533" t="s">
        <v>888</v>
      </c>
      <c r="G533" t="s">
        <v>12</v>
      </c>
    </row>
    <row r="534" spans="1:7">
      <c r="A534" t="s">
        <v>939</v>
      </c>
      <c r="B534" t="s">
        <v>940</v>
      </c>
      <c r="C534" t="s">
        <v>12</v>
      </c>
      <c r="D534" t="s">
        <v>202</v>
      </c>
      <c r="E534" t="s">
        <v>12</v>
      </c>
      <c r="F534" t="s">
        <v>888</v>
      </c>
      <c r="G534" t="s">
        <v>12</v>
      </c>
    </row>
    <row r="535" spans="1:7">
      <c r="A535" t="s">
        <v>941</v>
      </c>
      <c r="B535" t="s">
        <v>942</v>
      </c>
      <c r="C535" t="s">
        <v>12</v>
      </c>
      <c r="D535" t="s">
        <v>202</v>
      </c>
      <c r="E535" t="s">
        <v>12</v>
      </c>
      <c r="F535" t="s">
        <v>888</v>
      </c>
      <c r="G535" t="s">
        <v>12</v>
      </c>
    </row>
    <row r="536" spans="1:7">
      <c r="A536" t="s">
        <v>943</v>
      </c>
      <c r="B536" t="s">
        <v>944</v>
      </c>
      <c r="C536" t="s">
        <v>12</v>
      </c>
      <c r="D536" t="s">
        <v>202</v>
      </c>
      <c r="E536" t="s">
        <v>12</v>
      </c>
      <c r="F536" t="s">
        <v>888</v>
      </c>
      <c r="G536" t="s">
        <v>12</v>
      </c>
    </row>
    <row r="537" spans="1:7">
      <c r="A537" t="s">
        <v>945</v>
      </c>
      <c r="B537" t="s">
        <v>946</v>
      </c>
      <c r="C537" t="s">
        <v>12</v>
      </c>
      <c r="D537" t="s">
        <v>202</v>
      </c>
      <c r="E537" t="s">
        <v>12</v>
      </c>
      <c r="F537" t="s">
        <v>888</v>
      </c>
      <c r="G537" t="s">
        <v>12</v>
      </c>
    </row>
    <row r="538" spans="1:7">
      <c r="A538" t="s">
        <v>947</v>
      </c>
      <c r="B538" t="s">
        <v>948</v>
      </c>
      <c r="C538" t="s">
        <v>12</v>
      </c>
      <c r="D538" t="s">
        <v>202</v>
      </c>
      <c r="E538" t="s">
        <v>12</v>
      </c>
      <c r="F538" t="s">
        <v>888</v>
      </c>
      <c r="G538" t="s">
        <v>12</v>
      </c>
    </row>
    <row r="539" spans="1:7">
      <c r="A539" t="s">
        <v>949</v>
      </c>
      <c r="B539" t="s">
        <v>950</v>
      </c>
      <c r="C539" t="s">
        <v>12</v>
      </c>
      <c r="D539" t="s">
        <v>202</v>
      </c>
      <c r="E539" t="s">
        <v>12</v>
      </c>
      <c r="F539" t="s">
        <v>888</v>
      </c>
      <c r="G539" t="s">
        <v>12</v>
      </c>
    </row>
    <row r="540" spans="1:7">
      <c r="A540" t="s">
        <v>951</v>
      </c>
      <c r="B540" t="s">
        <v>952</v>
      </c>
      <c r="C540" t="s">
        <v>10</v>
      </c>
      <c r="D540" t="s">
        <v>202</v>
      </c>
      <c r="E540" t="s">
        <v>12</v>
      </c>
      <c r="F540" t="s">
        <v>888</v>
      </c>
      <c r="G540" t="s">
        <v>12</v>
      </c>
    </row>
    <row r="541" spans="1:7">
      <c r="A541" t="s">
        <v>953</v>
      </c>
      <c r="B541" t="s">
        <v>954</v>
      </c>
      <c r="C541" t="s">
        <v>10</v>
      </c>
      <c r="D541" t="s">
        <v>202</v>
      </c>
      <c r="E541" t="s">
        <v>12</v>
      </c>
      <c r="F541" t="s">
        <v>888</v>
      </c>
      <c r="G541" t="s">
        <v>12</v>
      </c>
    </row>
    <row r="542" spans="1:7">
      <c r="A542" t="s">
        <v>955</v>
      </c>
      <c r="B542" t="s">
        <v>956</v>
      </c>
      <c r="C542" t="s">
        <v>16</v>
      </c>
      <c r="D542" t="s">
        <v>202</v>
      </c>
      <c r="E542" t="s">
        <v>12</v>
      </c>
      <c r="F542" t="s">
        <v>888</v>
      </c>
      <c r="G542" t="s">
        <v>12</v>
      </c>
    </row>
    <row r="543" spans="1:7">
      <c r="A543" t="s">
        <v>957</v>
      </c>
      <c r="B543" t="s">
        <v>958</v>
      </c>
      <c r="C543" t="s">
        <v>16</v>
      </c>
      <c r="D543" t="s">
        <v>202</v>
      </c>
      <c r="E543" t="s">
        <v>12</v>
      </c>
      <c r="F543" t="s">
        <v>888</v>
      </c>
      <c r="G543" t="s">
        <v>12</v>
      </c>
    </row>
    <row r="544" spans="1:7">
      <c r="A544" t="s">
        <v>959</v>
      </c>
      <c r="B544" t="s">
        <v>960</v>
      </c>
      <c r="C544" t="s">
        <v>12</v>
      </c>
      <c r="D544" t="s">
        <v>202</v>
      </c>
      <c r="E544" t="s">
        <v>12</v>
      </c>
      <c r="F544" t="s">
        <v>888</v>
      </c>
      <c r="G544" t="s">
        <v>12</v>
      </c>
    </row>
    <row r="545" spans="1:7">
      <c r="A545" t="s">
        <v>961</v>
      </c>
      <c r="B545" t="s">
        <v>962</v>
      </c>
      <c r="C545" t="s">
        <v>12</v>
      </c>
      <c r="D545" t="s">
        <v>202</v>
      </c>
      <c r="E545" t="s">
        <v>12</v>
      </c>
      <c r="F545" t="s">
        <v>888</v>
      </c>
      <c r="G545" t="s">
        <v>12</v>
      </c>
    </row>
    <row r="546" spans="1:7">
      <c r="A546" t="s">
        <v>963</v>
      </c>
      <c r="B546" t="s">
        <v>964</v>
      </c>
      <c r="C546" t="s">
        <v>12</v>
      </c>
      <c r="D546" t="s">
        <v>202</v>
      </c>
      <c r="E546" t="s">
        <v>12</v>
      </c>
      <c r="F546" t="s">
        <v>888</v>
      </c>
      <c r="G546" t="s">
        <v>12</v>
      </c>
    </row>
    <row r="547" spans="1:7">
      <c r="A547" t="s">
        <v>965</v>
      </c>
      <c r="B547" t="s">
        <v>966</v>
      </c>
      <c r="C547" t="s">
        <v>12</v>
      </c>
      <c r="D547" t="s">
        <v>202</v>
      </c>
      <c r="E547" t="s">
        <v>12</v>
      </c>
      <c r="F547" t="s">
        <v>888</v>
      </c>
      <c r="G547" t="s">
        <v>12</v>
      </c>
    </row>
    <row r="548" spans="1:7">
      <c r="A548" t="s">
        <v>967</v>
      </c>
      <c r="B548" t="s">
        <v>968</v>
      </c>
      <c r="C548" t="s">
        <v>12</v>
      </c>
      <c r="D548" t="s">
        <v>202</v>
      </c>
      <c r="E548" t="s">
        <v>12</v>
      </c>
      <c r="F548" t="s">
        <v>888</v>
      </c>
      <c r="G548" t="s">
        <v>12</v>
      </c>
    </row>
    <row r="549" spans="1:7">
      <c r="A549" t="s">
        <v>969</v>
      </c>
      <c r="B549" t="s">
        <v>970</v>
      </c>
      <c r="C549" t="s">
        <v>12</v>
      </c>
      <c r="D549" t="s">
        <v>202</v>
      </c>
      <c r="E549" t="s">
        <v>12</v>
      </c>
      <c r="F549" t="s">
        <v>888</v>
      </c>
      <c r="G549" t="s">
        <v>12</v>
      </c>
    </row>
    <row r="550" spans="1:7">
      <c r="A550" t="s">
        <v>971</v>
      </c>
      <c r="B550" t="s">
        <v>972</v>
      </c>
      <c r="C550" t="s">
        <v>12</v>
      </c>
      <c r="D550" t="s">
        <v>202</v>
      </c>
      <c r="E550" t="s">
        <v>12</v>
      </c>
      <c r="F550" t="s">
        <v>888</v>
      </c>
      <c r="G550" t="s">
        <v>12</v>
      </c>
    </row>
    <row r="551" spans="1:7">
      <c r="A551" t="s">
        <v>973</v>
      </c>
      <c r="B551" t="s">
        <v>974</v>
      </c>
      <c r="C551" t="s">
        <v>12</v>
      </c>
      <c r="D551" t="s">
        <v>202</v>
      </c>
      <c r="E551" t="s">
        <v>12</v>
      </c>
      <c r="F551" t="s">
        <v>888</v>
      </c>
      <c r="G551" t="s">
        <v>12</v>
      </c>
    </row>
    <row r="552" spans="1:7">
      <c r="A552" t="s">
        <v>975</v>
      </c>
      <c r="B552" t="s">
        <v>976</v>
      </c>
      <c r="C552" t="s">
        <v>12</v>
      </c>
      <c r="D552" t="s">
        <v>202</v>
      </c>
      <c r="E552" t="s">
        <v>12</v>
      </c>
      <c r="F552" t="s">
        <v>888</v>
      </c>
      <c r="G552" t="s">
        <v>12</v>
      </c>
    </row>
    <row r="553" spans="1:7">
      <c r="A553" t="s">
        <v>977</v>
      </c>
      <c r="B553" t="s">
        <v>978</v>
      </c>
      <c r="C553" t="s">
        <v>12</v>
      </c>
      <c r="D553" t="s">
        <v>202</v>
      </c>
      <c r="E553" t="s">
        <v>12</v>
      </c>
      <c r="F553" t="s">
        <v>888</v>
      </c>
      <c r="G553" t="s">
        <v>12</v>
      </c>
    </row>
    <row r="554" spans="1:7">
      <c r="A554" t="s">
        <v>979</v>
      </c>
      <c r="B554" t="s">
        <v>980</v>
      </c>
      <c r="C554" t="s">
        <v>12</v>
      </c>
      <c r="D554" t="s">
        <v>202</v>
      </c>
      <c r="E554" t="s">
        <v>12</v>
      </c>
      <c r="F554" t="s">
        <v>888</v>
      </c>
      <c r="G554" t="s">
        <v>12</v>
      </c>
    </row>
    <row r="555" spans="1:7">
      <c r="A555" t="s">
        <v>981</v>
      </c>
      <c r="B555" t="s">
        <v>982</v>
      </c>
      <c r="C555" t="s">
        <v>12</v>
      </c>
      <c r="D555" t="s">
        <v>202</v>
      </c>
      <c r="E555" t="s">
        <v>12</v>
      </c>
      <c r="F555" t="s">
        <v>888</v>
      </c>
      <c r="G555" t="s">
        <v>12</v>
      </c>
    </row>
    <row r="556" spans="1:7">
      <c r="A556" t="s">
        <v>983</v>
      </c>
      <c r="B556" t="s">
        <v>984</v>
      </c>
      <c r="C556" t="s">
        <v>12</v>
      </c>
      <c r="D556" t="s">
        <v>202</v>
      </c>
      <c r="E556" t="s">
        <v>12</v>
      </c>
      <c r="F556" t="s">
        <v>888</v>
      </c>
      <c r="G556" t="s">
        <v>12</v>
      </c>
    </row>
    <row r="557" spans="1:7">
      <c r="A557" t="s">
        <v>985</v>
      </c>
      <c r="B557" t="s">
        <v>986</v>
      </c>
      <c r="C557" t="s">
        <v>12</v>
      </c>
      <c r="D557" t="s">
        <v>202</v>
      </c>
      <c r="E557" t="s">
        <v>12</v>
      </c>
      <c r="F557" t="s">
        <v>888</v>
      </c>
      <c r="G557" t="s">
        <v>12</v>
      </c>
    </row>
    <row r="558" spans="1:7">
      <c r="A558" t="s">
        <v>987</v>
      </c>
      <c r="B558" t="s">
        <v>988</v>
      </c>
      <c r="C558" t="s">
        <v>12</v>
      </c>
      <c r="D558" t="s">
        <v>202</v>
      </c>
      <c r="E558" t="s">
        <v>12</v>
      </c>
      <c r="F558" t="s">
        <v>888</v>
      </c>
      <c r="G558" t="s">
        <v>12</v>
      </c>
    </row>
    <row r="559" spans="1:7">
      <c r="A559" t="s">
        <v>989</v>
      </c>
      <c r="B559" t="s">
        <v>990</v>
      </c>
      <c r="C559" t="s">
        <v>12</v>
      </c>
      <c r="D559" t="s">
        <v>202</v>
      </c>
      <c r="E559" t="s">
        <v>12</v>
      </c>
      <c r="F559" t="s">
        <v>888</v>
      </c>
      <c r="G559" t="s">
        <v>12</v>
      </c>
    </row>
    <row r="560" spans="1:7">
      <c r="A560" t="s">
        <v>991</v>
      </c>
      <c r="B560" t="s">
        <v>992</v>
      </c>
      <c r="C560" t="s">
        <v>12</v>
      </c>
      <c r="D560" t="s">
        <v>202</v>
      </c>
      <c r="E560" t="s">
        <v>12</v>
      </c>
      <c r="F560" t="s">
        <v>888</v>
      </c>
      <c r="G560" t="s">
        <v>12</v>
      </c>
    </row>
    <row r="561" spans="1:7">
      <c r="A561" t="s">
        <v>993</v>
      </c>
      <c r="B561" t="s">
        <v>994</v>
      </c>
      <c r="C561" t="s">
        <v>12</v>
      </c>
      <c r="D561" t="s">
        <v>202</v>
      </c>
      <c r="E561" t="s">
        <v>12</v>
      </c>
      <c r="F561" t="s">
        <v>888</v>
      </c>
      <c r="G561" t="s">
        <v>12</v>
      </c>
    </row>
    <row r="562" spans="1:7">
      <c r="A562" t="s">
        <v>995</v>
      </c>
      <c r="B562" t="s">
        <v>996</v>
      </c>
      <c r="C562" t="s">
        <v>12</v>
      </c>
      <c r="D562" t="s">
        <v>202</v>
      </c>
      <c r="E562" t="s">
        <v>12</v>
      </c>
      <c r="F562" t="s">
        <v>888</v>
      </c>
      <c r="G562" t="s">
        <v>12</v>
      </c>
    </row>
    <row r="563" spans="1:7">
      <c r="A563" t="s">
        <v>997</v>
      </c>
      <c r="B563" t="s">
        <v>998</v>
      </c>
      <c r="C563" t="s">
        <v>12</v>
      </c>
      <c r="D563" t="s">
        <v>202</v>
      </c>
      <c r="E563" t="s">
        <v>12</v>
      </c>
      <c r="F563" t="s">
        <v>888</v>
      </c>
      <c r="G563" t="s">
        <v>12</v>
      </c>
    </row>
    <row r="564" spans="1:7">
      <c r="A564" t="s">
        <v>999</v>
      </c>
      <c r="B564" t="s">
        <v>1000</v>
      </c>
      <c r="C564" t="s">
        <v>12</v>
      </c>
      <c r="D564" t="s">
        <v>202</v>
      </c>
      <c r="E564" t="s">
        <v>12</v>
      </c>
      <c r="F564" t="s">
        <v>888</v>
      </c>
      <c r="G564" t="s">
        <v>12</v>
      </c>
    </row>
    <row r="565" spans="1:7">
      <c r="A565" t="s">
        <v>1001</v>
      </c>
      <c r="B565" t="s">
        <v>1002</v>
      </c>
      <c r="C565" t="s">
        <v>12</v>
      </c>
      <c r="D565" t="s">
        <v>202</v>
      </c>
      <c r="E565" t="s">
        <v>12</v>
      </c>
      <c r="F565" t="s">
        <v>888</v>
      </c>
      <c r="G565" t="s">
        <v>12</v>
      </c>
    </row>
    <row r="566" spans="1:7">
      <c r="A566" t="s">
        <v>1003</v>
      </c>
      <c r="B566" t="s">
        <v>1004</v>
      </c>
      <c r="C566" t="s">
        <v>12</v>
      </c>
      <c r="D566" t="s">
        <v>202</v>
      </c>
      <c r="E566" t="s">
        <v>12</v>
      </c>
      <c r="F566" t="s">
        <v>888</v>
      </c>
      <c r="G566" t="s">
        <v>12</v>
      </c>
    </row>
    <row r="567" spans="1:7">
      <c r="A567" t="s">
        <v>1005</v>
      </c>
      <c r="B567" t="s">
        <v>1006</v>
      </c>
      <c r="C567" t="s">
        <v>12</v>
      </c>
      <c r="D567" t="s">
        <v>202</v>
      </c>
      <c r="E567" t="s">
        <v>12</v>
      </c>
      <c r="F567" t="s">
        <v>888</v>
      </c>
      <c r="G567" t="s">
        <v>12</v>
      </c>
    </row>
    <row r="568" spans="1:7">
      <c r="A568" t="s">
        <v>1007</v>
      </c>
      <c r="B568" t="s">
        <v>1008</v>
      </c>
      <c r="C568" t="s">
        <v>12</v>
      </c>
      <c r="D568" t="s">
        <v>202</v>
      </c>
      <c r="E568" t="s">
        <v>12</v>
      </c>
      <c r="F568" t="s">
        <v>888</v>
      </c>
      <c r="G568" t="s">
        <v>12</v>
      </c>
    </row>
    <row r="569" spans="1:7">
      <c r="A569" t="s">
        <v>1009</v>
      </c>
      <c r="B569" t="s">
        <v>1010</v>
      </c>
      <c r="C569" t="s">
        <v>12</v>
      </c>
      <c r="D569" t="s">
        <v>202</v>
      </c>
      <c r="E569" t="s">
        <v>12</v>
      </c>
      <c r="F569" t="s">
        <v>888</v>
      </c>
      <c r="G569" t="s">
        <v>12</v>
      </c>
    </row>
    <row r="570" spans="1:7">
      <c r="A570" t="s">
        <v>1011</v>
      </c>
      <c r="B570" t="s">
        <v>1012</v>
      </c>
      <c r="C570" t="s">
        <v>12</v>
      </c>
      <c r="D570" t="s">
        <v>202</v>
      </c>
      <c r="E570" t="s">
        <v>12</v>
      </c>
      <c r="F570" t="s">
        <v>888</v>
      </c>
      <c r="G570" t="s">
        <v>12</v>
      </c>
    </row>
    <row r="571" spans="1:7">
      <c r="A571" t="s">
        <v>1013</v>
      </c>
      <c r="B571" t="s">
        <v>1014</v>
      </c>
      <c r="C571" t="s">
        <v>12</v>
      </c>
      <c r="D571" t="s">
        <v>202</v>
      </c>
      <c r="E571" t="s">
        <v>12</v>
      </c>
      <c r="F571" t="s">
        <v>888</v>
      </c>
      <c r="G571" t="s">
        <v>12</v>
      </c>
    </row>
    <row r="572" spans="1:7">
      <c r="A572" t="s">
        <v>1015</v>
      </c>
      <c r="B572" t="s">
        <v>1016</v>
      </c>
      <c r="C572" t="s">
        <v>12</v>
      </c>
      <c r="D572" t="s">
        <v>202</v>
      </c>
      <c r="E572" t="s">
        <v>12</v>
      </c>
      <c r="F572" t="s">
        <v>888</v>
      </c>
      <c r="G572" t="s">
        <v>12</v>
      </c>
    </row>
    <row r="573" spans="1:7">
      <c r="A573" t="s">
        <v>1017</v>
      </c>
      <c r="B573" t="s">
        <v>1018</v>
      </c>
      <c r="C573" t="s">
        <v>12</v>
      </c>
      <c r="D573" t="s">
        <v>202</v>
      </c>
      <c r="E573" t="s">
        <v>12</v>
      </c>
      <c r="F573" t="s">
        <v>888</v>
      </c>
      <c r="G573" t="s">
        <v>12</v>
      </c>
    </row>
    <row r="574" spans="1:7">
      <c r="A574" t="s">
        <v>1019</v>
      </c>
      <c r="B574" t="s">
        <v>1020</v>
      </c>
      <c r="C574" t="s">
        <v>12</v>
      </c>
      <c r="D574" t="s">
        <v>202</v>
      </c>
      <c r="E574" t="s">
        <v>12</v>
      </c>
      <c r="F574" t="s">
        <v>888</v>
      </c>
      <c r="G574" t="s">
        <v>12</v>
      </c>
    </row>
    <row r="575" spans="1:7">
      <c r="A575" t="s">
        <v>1021</v>
      </c>
      <c r="B575" t="s">
        <v>1022</v>
      </c>
      <c r="C575" t="s">
        <v>12</v>
      </c>
      <c r="D575" t="s">
        <v>202</v>
      </c>
      <c r="E575" t="s">
        <v>12</v>
      </c>
      <c r="F575" t="s">
        <v>888</v>
      </c>
      <c r="G575" t="s">
        <v>12</v>
      </c>
    </row>
    <row r="576" spans="1:7">
      <c r="A576" t="s">
        <v>1023</v>
      </c>
      <c r="B576" t="s">
        <v>1024</v>
      </c>
      <c r="C576" t="s">
        <v>10</v>
      </c>
      <c r="D576" t="s">
        <v>202</v>
      </c>
      <c r="E576" t="s">
        <v>12</v>
      </c>
      <c r="F576" t="s">
        <v>888</v>
      </c>
      <c r="G576" t="s">
        <v>12</v>
      </c>
    </row>
    <row r="577" spans="1:7">
      <c r="A577" t="s">
        <v>1025</v>
      </c>
      <c r="B577" t="s">
        <v>1026</v>
      </c>
      <c r="C577" t="s">
        <v>10</v>
      </c>
      <c r="D577" t="s">
        <v>202</v>
      </c>
      <c r="E577" t="s">
        <v>12</v>
      </c>
      <c r="F577" t="s">
        <v>888</v>
      </c>
      <c r="G577" t="s">
        <v>12</v>
      </c>
    </row>
    <row r="578" spans="1:7">
      <c r="A578" t="s">
        <v>1027</v>
      </c>
      <c r="B578" t="s">
        <v>1028</v>
      </c>
      <c r="C578" t="s">
        <v>16</v>
      </c>
      <c r="D578" t="s">
        <v>202</v>
      </c>
      <c r="E578" t="s">
        <v>12</v>
      </c>
      <c r="F578" t="s">
        <v>888</v>
      </c>
      <c r="G578" t="s">
        <v>12</v>
      </c>
    </row>
    <row r="579" spans="1:7">
      <c r="A579" t="s">
        <v>1029</v>
      </c>
      <c r="B579" t="s">
        <v>1030</v>
      </c>
      <c r="C579" t="s">
        <v>16</v>
      </c>
      <c r="D579" t="s">
        <v>202</v>
      </c>
      <c r="E579" t="s">
        <v>12</v>
      </c>
      <c r="F579" t="s">
        <v>888</v>
      </c>
      <c r="G579" t="s">
        <v>12</v>
      </c>
    </row>
    <row r="580" spans="1:7">
      <c r="A580" t="s">
        <v>1031</v>
      </c>
      <c r="B580" t="s">
        <v>1032</v>
      </c>
      <c r="C580" t="s">
        <v>12</v>
      </c>
      <c r="D580" t="s">
        <v>202</v>
      </c>
      <c r="E580" t="s">
        <v>12</v>
      </c>
      <c r="F580" t="s">
        <v>888</v>
      </c>
      <c r="G580" t="s">
        <v>12</v>
      </c>
    </row>
    <row r="581" spans="1:7">
      <c r="A581" t="s">
        <v>1033</v>
      </c>
      <c r="B581" t="s">
        <v>1034</v>
      </c>
      <c r="C581" t="s">
        <v>10</v>
      </c>
      <c r="D581" t="s">
        <v>202</v>
      </c>
      <c r="E581" t="s">
        <v>12</v>
      </c>
      <c r="F581" t="s">
        <v>888</v>
      </c>
      <c r="G581" t="s">
        <v>12</v>
      </c>
    </row>
    <row r="582" spans="1:7">
      <c r="A582" t="s">
        <v>1035</v>
      </c>
      <c r="B582" t="s">
        <v>1036</v>
      </c>
      <c r="C582" t="s">
        <v>16</v>
      </c>
      <c r="D582" t="s">
        <v>202</v>
      </c>
      <c r="E582" t="s">
        <v>12</v>
      </c>
      <c r="F582" t="s">
        <v>888</v>
      </c>
      <c r="G582" t="s">
        <v>12</v>
      </c>
    </row>
    <row r="583" spans="1:7">
      <c r="A583" t="s">
        <v>1037</v>
      </c>
      <c r="B583" t="s">
        <v>1038</v>
      </c>
      <c r="C583" t="s">
        <v>12</v>
      </c>
      <c r="D583" t="s">
        <v>202</v>
      </c>
      <c r="E583" t="s">
        <v>12</v>
      </c>
      <c r="F583" t="s">
        <v>888</v>
      </c>
      <c r="G583" t="s">
        <v>12</v>
      </c>
    </row>
    <row r="584" spans="1:7">
      <c r="A584" t="s">
        <v>1039</v>
      </c>
      <c r="B584" t="s">
        <v>1040</v>
      </c>
      <c r="C584" t="s">
        <v>12</v>
      </c>
      <c r="D584" t="s">
        <v>202</v>
      </c>
      <c r="E584" t="s">
        <v>12</v>
      </c>
      <c r="F584" t="s">
        <v>1041</v>
      </c>
      <c r="G584" t="s">
        <v>12</v>
      </c>
    </row>
    <row r="585" spans="1:7">
      <c r="A585" t="s">
        <v>1042</v>
      </c>
      <c r="B585" t="s">
        <v>1043</v>
      </c>
      <c r="C585" t="s">
        <v>12</v>
      </c>
      <c r="D585" t="s">
        <v>202</v>
      </c>
      <c r="E585" t="s">
        <v>12</v>
      </c>
      <c r="F585" t="s">
        <v>1041</v>
      </c>
      <c r="G585" t="s">
        <v>12</v>
      </c>
    </row>
    <row r="586" spans="1:7">
      <c r="A586" t="s">
        <v>1044</v>
      </c>
      <c r="B586" t="s">
        <v>1045</v>
      </c>
      <c r="C586" t="s">
        <v>12</v>
      </c>
      <c r="D586" t="s">
        <v>202</v>
      </c>
      <c r="E586" t="s">
        <v>12</v>
      </c>
      <c r="F586" t="s">
        <v>1041</v>
      </c>
      <c r="G586" t="s">
        <v>12</v>
      </c>
    </row>
    <row r="587" spans="1:7">
      <c r="A587" t="s">
        <v>1046</v>
      </c>
      <c r="B587" t="s">
        <v>1047</v>
      </c>
      <c r="C587" t="s">
        <v>12</v>
      </c>
      <c r="D587" t="s">
        <v>202</v>
      </c>
      <c r="E587" t="s">
        <v>12</v>
      </c>
      <c r="F587" t="s">
        <v>1041</v>
      </c>
      <c r="G587" t="s">
        <v>12</v>
      </c>
    </row>
    <row r="588" spans="1:7">
      <c r="A588" t="s">
        <v>1048</v>
      </c>
      <c r="B588" t="s">
        <v>1049</v>
      </c>
      <c r="C588" t="s">
        <v>12</v>
      </c>
      <c r="D588" t="s">
        <v>202</v>
      </c>
      <c r="E588" t="s">
        <v>12</v>
      </c>
      <c r="F588" t="s">
        <v>1041</v>
      </c>
      <c r="G588" t="s">
        <v>12</v>
      </c>
    </row>
    <row r="589" spans="1:7">
      <c r="A589" t="s">
        <v>1050</v>
      </c>
      <c r="B589" t="s">
        <v>1051</v>
      </c>
      <c r="C589" t="s">
        <v>12</v>
      </c>
      <c r="D589" t="s">
        <v>202</v>
      </c>
      <c r="E589" t="s">
        <v>12</v>
      </c>
      <c r="F589" t="s">
        <v>1041</v>
      </c>
      <c r="G589" t="s">
        <v>12</v>
      </c>
    </row>
    <row r="590" spans="1:7">
      <c r="A590" t="s">
        <v>1052</v>
      </c>
      <c r="B590" t="s">
        <v>1053</v>
      </c>
      <c r="C590" t="s">
        <v>12</v>
      </c>
      <c r="D590" t="s">
        <v>202</v>
      </c>
      <c r="E590" t="s">
        <v>12</v>
      </c>
      <c r="F590" t="s">
        <v>1041</v>
      </c>
      <c r="G590" t="s">
        <v>12</v>
      </c>
    </row>
    <row r="591" spans="1:7">
      <c r="A591" t="s">
        <v>1054</v>
      </c>
      <c r="B591" t="s">
        <v>1055</v>
      </c>
      <c r="C591" t="s">
        <v>12</v>
      </c>
      <c r="D591" t="s">
        <v>202</v>
      </c>
      <c r="E591" t="s">
        <v>12</v>
      </c>
      <c r="F591" t="s">
        <v>1041</v>
      </c>
      <c r="G591" t="s">
        <v>12</v>
      </c>
    </row>
    <row r="592" spans="1:7">
      <c r="A592" t="s">
        <v>1056</v>
      </c>
      <c r="B592" t="s">
        <v>1057</v>
      </c>
      <c r="C592" t="s">
        <v>12</v>
      </c>
      <c r="D592" t="s">
        <v>202</v>
      </c>
      <c r="E592" t="s">
        <v>12</v>
      </c>
      <c r="F592" t="s">
        <v>1041</v>
      </c>
      <c r="G592" t="s">
        <v>12</v>
      </c>
    </row>
    <row r="593" spans="1:7">
      <c r="A593" t="s">
        <v>1058</v>
      </c>
      <c r="B593" t="s">
        <v>1059</v>
      </c>
      <c r="C593" t="s">
        <v>12</v>
      </c>
      <c r="D593" t="s">
        <v>202</v>
      </c>
      <c r="E593" t="s">
        <v>12</v>
      </c>
      <c r="F593" t="s">
        <v>1041</v>
      </c>
      <c r="G593" t="s">
        <v>12</v>
      </c>
    </row>
    <row r="594" spans="1:7">
      <c r="A594" t="s">
        <v>1060</v>
      </c>
      <c r="B594" t="s">
        <v>1061</v>
      </c>
      <c r="C594" t="s">
        <v>12</v>
      </c>
      <c r="D594" t="s">
        <v>202</v>
      </c>
      <c r="E594" t="s">
        <v>12</v>
      </c>
      <c r="F594" t="s">
        <v>1041</v>
      </c>
      <c r="G594" t="s">
        <v>12</v>
      </c>
    </row>
    <row r="595" spans="1:7">
      <c r="A595" t="s">
        <v>1062</v>
      </c>
      <c r="B595" t="s">
        <v>1063</v>
      </c>
      <c r="C595" t="s">
        <v>12</v>
      </c>
      <c r="D595" t="s">
        <v>202</v>
      </c>
      <c r="E595" t="s">
        <v>12</v>
      </c>
      <c r="F595" t="s">
        <v>1041</v>
      </c>
      <c r="G595" t="s">
        <v>12</v>
      </c>
    </row>
    <row r="596" spans="1:7">
      <c r="A596" t="s">
        <v>1064</v>
      </c>
      <c r="B596" t="s">
        <v>1065</v>
      </c>
      <c r="C596" t="s">
        <v>12</v>
      </c>
      <c r="D596" t="s">
        <v>202</v>
      </c>
      <c r="E596" t="s">
        <v>12</v>
      </c>
      <c r="F596" t="s">
        <v>1041</v>
      </c>
      <c r="G596" t="s">
        <v>12</v>
      </c>
    </row>
    <row r="597" spans="1:7">
      <c r="A597" t="s">
        <v>1066</v>
      </c>
      <c r="B597" t="s">
        <v>1067</v>
      </c>
      <c r="C597" t="s">
        <v>12</v>
      </c>
      <c r="D597" t="s">
        <v>202</v>
      </c>
      <c r="E597" t="s">
        <v>12</v>
      </c>
      <c r="F597" t="s">
        <v>1041</v>
      </c>
      <c r="G597" t="s">
        <v>12</v>
      </c>
    </row>
    <row r="598" spans="1:7">
      <c r="A598" t="s">
        <v>1068</v>
      </c>
      <c r="B598" t="s">
        <v>1069</v>
      </c>
      <c r="C598" t="s">
        <v>12</v>
      </c>
      <c r="D598" t="s">
        <v>202</v>
      </c>
      <c r="E598" t="s">
        <v>12</v>
      </c>
      <c r="F598" t="s">
        <v>1041</v>
      </c>
      <c r="G598" t="s">
        <v>12</v>
      </c>
    </row>
    <row r="599" spans="1:7">
      <c r="A599" t="s">
        <v>1070</v>
      </c>
      <c r="B599" t="s">
        <v>1071</v>
      </c>
      <c r="C599" t="s">
        <v>12</v>
      </c>
      <c r="D599" t="s">
        <v>202</v>
      </c>
      <c r="E599" t="s">
        <v>12</v>
      </c>
      <c r="F599" t="s">
        <v>1041</v>
      </c>
      <c r="G599" t="s">
        <v>12</v>
      </c>
    </row>
    <row r="600" spans="1:7">
      <c r="A600" t="s">
        <v>1072</v>
      </c>
      <c r="B600" t="s">
        <v>1073</v>
      </c>
      <c r="C600" t="s">
        <v>12</v>
      </c>
      <c r="D600" t="s">
        <v>202</v>
      </c>
      <c r="E600" t="s">
        <v>12</v>
      </c>
      <c r="F600" t="s">
        <v>1041</v>
      </c>
      <c r="G600" t="s">
        <v>12</v>
      </c>
    </row>
    <row r="601" spans="1:7">
      <c r="A601" t="s">
        <v>1074</v>
      </c>
      <c r="B601" t="s">
        <v>1075</v>
      </c>
      <c r="C601" t="s">
        <v>12</v>
      </c>
      <c r="D601" t="s">
        <v>202</v>
      </c>
      <c r="E601" t="s">
        <v>12</v>
      </c>
      <c r="F601" t="s">
        <v>1041</v>
      </c>
      <c r="G601" t="s">
        <v>12</v>
      </c>
    </row>
    <row r="602" spans="1:7">
      <c r="A602" t="s">
        <v>1076</v>
      </c>
      <c r="B602" t="s">
        <v>1077</v>
      </c>
      <c r="C602" t="s">
        <v>12</v>
      </c>
      <c r="D602" t="s">
        <v>202</v>
      </c>
      <c r="E602" t="s">
        <v>12</v>
      </c>
      <c r="F602" t="s">
        <v>1041</v>
      </c>
      <c r="G602" t="s">
        <v>12</v>
      </c>
    </row>
    <row r="603" spans="1:7">
      <c r="A603" t="s">
        <v>1078</v>
      </c>
      <c r="B603" t="s">
        <v>1079</v>
      </c>
      <c r="C603" t="s">
        <v>12</v>
      </c>
      <c r="D603" t="s">
        <v>202</v>
      </c>
      <c r="E603" t="s">
        <v>12</v>
      </c>
      <c r="F603" t="s">
        <v>1041</v>
      </c>
      <c r="G603" t="s">
        <v>12</v>
      </c>
    </row>
    <row r="604" spans="1:7">
      <c r="A604" t="s">
        <v>1080</v>
      </c>
      <c r="B604" t="s">
        <v>1081</v>
      </c>
      <c r="C604" t="s">
        <v>12</v>
      </c>
      <c r="D604" t="s">
        <v>202</v>
      </c>
      <c r="E604" t="s">
        <v>12</v>
      </c>
      <c r="F604" t="s">
        <v>1041</v>
      </c>
      <c r="G604" t="s">
        <v>12</v>
      </c>
    </row>
    <row r="605" spans="1:7">
      <c r="A605" t="s">
        <v>1082</v>
      </c>
      <c r="B605" t="s">
        <v>1083</v>
      </c>
      <c r="C605" t="s">
        <v>12</v>
      </c>
      <c r="D605" t="s">
        <v>202</v>
      </c>
      <c r="E605" t="s">
        <v>12</v>
      </c>
      <c r="F605" t="s">
        <v>1041</v>
      </c>
      <c r="G605" t="s">
        <v>12</v>
      </c>
    </row>
    <row r="606" spans="1:7">
      <c r="A606" t="s">
        <v>1084</v>
      </c>
      <c r="B606" t="s">
        <v>1085</v>
      </c>
      <c r="C606" t="s">
        <v>12</v>
      </c>
      <c r="D606" t="s">
        <v>202</v>
      </c>
      <c r="E606" t="s">
        <v>12</v>
      </c>
      <c r="F606" t="s">
        <v>1041</v>
      </c>
      <c r="G606" t="s">
        <v>12</v>
      </c>
    </row>
    <row r="607" spans="1:7">
      <c r="A607" t="s">
        <v>1086</v>
      </c>
      <c r="B607" t="s">
        <v>1087</v>
      </c>
      <c r="C607" t="s">
        <v>12</v>
      </c>
      <c r="D607" t="s">
        <v>202</v>
      </c>
      <c r="E607" t="s">
        <v>12</v>
      </c>
      <c r="F607" t="s">
        <v>1041</v>
      </c>
      <c r="G607" t="s">
        <v>12</v>
      </c>
    </row>
    <row r="608" spans="1:7">
      <c r="A608" t="s">
        <v>1088</v>
      </c>
      <c r="B608" t="s">
        <v>1089</v>
      </c>
      <c r="C608" t="s">
        <v>12</v>
      </c>
      <c r="D608" t="s">
        <v>202</v>
      </c>
      <c r="E608" t="s">
        <v>12</v>
      </c>
      <c r="F608" t="s">
        <v>1041</v>
      </c>
      <c r="G608" t="s">
        <v>12</v>
      </c>
    </row>
    <row r="609" spans="1:7">
      <c r="A609" t="s">
        <v>1090</v>
      </c>
      <c r="B609" t="s">
        <v>1091</v>
      </c>
      <c r="C609" t="s">
        <v>12</v>
      </c>
      <c r="D609" t="s">
        <v>202</v>
      </c>
      <c r="E609" t="s">
        <v>12</v>
      </c>
      <c r="F609" t="s">
        <v>1041</v>
      </c>
      <c r="G609" t="s">
        <v>12</v>
      </c>
    </row>
    <row r="610" spans="1:7">
      <c r="A610" t="s">
        <v>1092</v>
      </c>
      <c r="B610" t="s">
        <v>1093</v>
      </c>
      <c r="C610" t="s">
        <v>12</v>
      </c>
      <c r="D610" t="s">
        <v>202</v>
      </c>
      <c r="E610" t="s">
        <v>12</v>
      </c>
      <c r="F610" t="s">
        <v>1041</v>
      </c>
      <c r="G610" t="s">
        <v>12</v>
      </c>
    </row>
    <row r="611" spans="1:7">
      <c r="A611" t="s">
        <v>1094</v>
      </c>
      <c r="B611" t="s">
        <v>1095</v>
      </c>
      <c r="C611" t="s">
        <v>12</v>
      </c>
      <c r="D611" t="s">
        <v>202</v>
      </c>
      <c r="E611" t="s">
        <v>12</v>
      </c>
      <c r="F611" t="s">
        <v>1041</v>
      </c>
      <c r="G611" t="s">
        <v>12</v>
      </c>
    </row>
    <row r="612" spans="1:7">
      <c r="A612" t="s">
        <v>1096</v>
      </c>
      <c r="B612" t="s">
        <v>1097</v>
      </c>
      <c r="C612" t="s">
        <v>12</v>
      </c>
      <c r="D612" t="s">
        <v>202</v>
      </c>
      <c r="E612" t="s">
        <v>12</v>
      </c>
      <c r="F612" t="s">
        <v>1041</v>
      </c>
      <c r="G612" t="s">
        <v>12</v>
      </c>
    </row>
    <row r="613" spans="1:7">
      <c r="A613" t="s">
        <v>1098</v>
      </c>
      <c r="B613" t="s">
        <v>1099</v>
      </c>
      <c r="C613" t="s">
        <v>12</v>
      </c>
      <c r="D613" t="s">
        <v>202</v>
      </c>
      <c r="E613" t="s">
        <v>12</v>
      </c>
      <c r="F613" t="s">
        <v>1041</v>
      </c>
      <c r="G613" t="s">
        <v>12</v>
      </c>
    </row>
    <row r="614" spans="1:7">
      <c r="A614" t="s">
        <v>1100</v>
      </c>
      <c r="B614" t="s">
        <v>1101</v>
      </c>
      <c r="C614" t="s">
        <v>12</v>
      </c>
      <c r="D614" t="s">
        <v>202</v>
      </c>
      <c r="E614" t="s">
        <v>12</v>
      </c>
      <c r="F614" t="s">
        <v>1041</v>
      </c>
      <c r="G614" t="s">
        <v>12</v>
      </c>
    </row>
    <row r="615" spans="1:7">
      <c r="A615" t="s">
        <v>1102</v>
      </c>
      <c r="B615" t="s">
        <v>1103</v>
      </c>
      <c r="C615" t="s">
        <v>12</v>
      </c>
      <c r="D615" t="s">
        <v>202</v>
      </c>
      <c r="E615" t="s">
        <v>12</v>
      </c>
      <c r="F615" t="s">
        <v>1041</v>
      </c>
      <c r="G615" t="s">
        <v>12</v>
      </c>
    </row>
    <row r="616" spans="1:7">
      <c r="A616" t="s">
        <v>1104</v>
      </c>
      <c r="B616" t="s">
        <v>1105</v>
      </c>
      <c r="C616" t="s">
        <v>12</v>
      </c>
      <c r="D616" t="s">
        <v>202</v>
      </c>
      <c r="E616" t="s">
        <v>12</v>
      </c>
      <c r="F616" t="s">
        <v>1041</v>
      </c>
      <c r="G616" t="s">
        <v>12</v>
      </c>
    </row>
    <row r="617" spans="1:7">
      <c r="A617" t="s">
        <v>1106</v>
      </c>
      <c r="B617" t="s">
        <v>1107</v>
      </c>
      <c r="C617" t="s">
        <v>12</v>
      </c>
      <c r="D617" t="s">
        <v>202</v>
      </c>
      <c r="E617" t="s">
        <v>12</v>
      </c>
      <c r="F617" t="s">
        <v>1041</v>
      </c>
      <c r="G617" t="s">
        <v>12</v>
      </c>
    </row>
    <row r="618" spans="1:7">
      <c r="A618" t="s">
        <v>1108</v>
      </c>
      <c r="B618" t="s">
        <v>1109</v>
      </c>
      <c r="C618" t="s">
        <v>12</v>
      </c>
      <c r="D618" t="s">
        <v>202</v>
      </c>
      <c r="E618" t="s">
        <v>12</v>
      </c>
      <c r="F618" t="s">
        <v>1041</v>
      </c>
      <c r="G618" t="s">
        <v>12</v>
      </c>
    </row>
    <row r="619" spans="1:7">
      <c r="A619" t="s">
        <v>1110</v>
      </c>
      <c r="B619" t="s">
        <v>1111</v>
      </c>
      <c r="C619" t="s">
        <v>10</v>
      </c>
      <c r="D619" t="s">
        <v>202</v>
      </c>
      <c r="E619" t="s">
        <v>12</v>
      </c>
      <c r="F619" t="s">
        <v>1041</v>
      </c>
      <c r="G619" t="s">
        <v>12</v>
      </c>
    </row>
    <row r="620" spans="1:7">
      <c r="A620" t="s">
        <v>1112</v>
      </c>
      <c r="B620" t="s">
        <v>1113</v>
      </c>
      <c r="C620" t="s">
        <v>10</v>
      </c>
      <c r="D620" t="s">
        <v>202</v>
      </c>
      <c r="E620" t="s">
        <v>12</v>
      </c>
      <c r="F620" t="s">
        <v>1041</v>
      </c>
      <c r="G620" t="s">
        <v>12</v>
      </c>
    </row>
    <row r="621" spans="1:7">
      <c r="A621" t="s">
        <v>1114</v>
      </c>
      <c r="B621" t="s">
        <v>1115</v>
      </c>
      <c r="C621" t="s">
        <v>16</v>
      </c>
      <c r="D621" t="s">
        <v>202</v>
      </c>
      <c r="E621" t="s">
        <v>12</v>
      </c>
      <c r="F621" t="s">
        <v>1041</v>
      </c>
      <c r="G621" t="s">
        <v>12</v>
      </c>
    </row>
    <row r="622" spans="1:7">
      <c r="A622" t="s">
        <v>1116</v>
      </c>
      <c r="B622" t="s">
        <v>1117</v>
      </c>
      <c r="C622" t="s">
        <v>16</v>
      </c>
      <c r="D622" t="s">
        <v>202</v>
      </c>
      <c r="E622" t="s">
        <v>12</v>
      </c>
      <c r="F622" t="s">
        <v>1041</v>
      </c>
      <c r="G622" t="s">
        <v>12</v>
      </c>
    </row>
    <row r="623" spans="1:7">
      <c r="A623" t="s">
        <v>1118</v>
      </c>
      <c r="B623" t="s">
        <v>1119</v>
      </c>
      <c r="C623" t="s">
        <v>12</v>
      </c>
      <c r="D623" t="s">
        <v>202</v>
      </c>
      <c r="E623" t="s">
        <v>12</v>
      </c>
      <c r="F623" t="s">
        <v>1041</v>
      </c>
      <c r="G623" t="s">
        <v>12</v>
      </c>
    </row>
    <row r="624" spans="1:7">
      <c r="A624" t="s">
        <v>1120</v>
      </c>
      <c r="B624" t="s">
        <v>1121</v>
      </c>
      <c r="C624" t="s">
        <v>12</v>
      </c>
      <c r="D624" t="s">
        <v>202</v>
      </c>
      <c r="E624" t="s">
        <v>12</v>
      </c>
      <c r="F624" t="s">
        <v>1041</v>
      </c>
      <c r="G624" t="s">
        <v>12</v>
      </c>
    </row>
    <row r="625" spans="1:7">
      <c r="A625" t="s">
        <v>1122</v>
      </c>
      <c r="B625" t="s">
        <v>1123</v>
      </c>
      <c r="C625" t="s">
        <v>12</v>
      </c>
      <c r="D625" t="s">
        <v>202</v>
      </c>
      <c r="E625" t="s">
        <v>12</v>
      </c>
      <c r="F625" t="s">
        <v>1041</v>
      </c>
      <c r="G625" t="s">
        <v>12</v>
      </c>
    </row>
    <row r="626" spans="1:7">
      <c r="A626" t="s">
        <v>1124</v>
      </c>
      <c r="B626" t="s">
        <v>1125</v>
      </c>
      <c r="C626" t="s">
        <v>12</v>
      </c>
      <c r="D626" t="s">
        <v>202</v>
      </c>
      <c r="E626" t="s">
        <v>12</v>
      </c>
      <c r="F626" t="s">
        <v>1041</v>
      </c>
      <c r="G626" t="s">
        <v>12</v>
      </c>
    </row>
    <row r="627" spans="1:7">
      <c r="A627" t="s">
        <v>1126</v>
      </c>
      <c r="B627" t="s">
        <v>1127</v>
      </c>
      <c r="C627" t="s">
        <v>12</v>
      </c>
      <c r="D627" t="s">
        <v>202</v>
      </c>
      <c r="E627" t="s">
        <v>12</v>
      </c>
      <c r="F627" t="s">
        <v>1041</v>
      </c>
      <c r="G627" t="s">
        <v>12</v>
      </c>
    </row>
    <row r="628" spans="1:7">
      <c r="A628" t="s">
        <v>1128</v>
      </c>
      <c r="B628" t="s">
        <v>1129</v>
      </c>
      <c r="C628" t="s">
        <v>12</v>
      </c>
      <c r="D628" t="s">
        <v>202</v>
      </c>
      <c r="E628" t="s">
        <v>12</v>
      </c>
      <c r="F628" t="s">
        <v>1041</v>
      </c>
      <c r="G628" t="s">
        <v>12</v>
      </c>
    </row>
    <row r="629" spans="1:7">
      <c r="A629" t="s">
        <v>1130</v>
      </c>
      <c r="B629" t="s">
        <v>1131</v>
      </c>
      <c r="C629" t="s">
        <v>12</v>
      </c>
      <c r="D629" t="s">
        <v>202</v>
      </c>
      <c r="E629" t="s">
        <v>12</v>
      </c>
      <c r="F629" t="s">
        <v>1041</v>
      </c>
      <c r="G629" t="s">
        <v>12</v>
      </c>
    </row>
    <row r="630" spans="1:7">
      <c r="A630" t="s">
        <v>1132</v>
      </c>
      <c r="B630" t="s">
        <v>1133</v>
      </c>
      <c r="C630" t="s">
        <v>12</v>
      </c>
      <c r="D630" t="s">
        <v>202</v>
      </c>
      <c r="E630" t="s">
        <v>12</v>
      </c>
      <c r="F630" t="s">
        <v>1041</v>
      </c>
      <c r="G630" t="s">
        <v>12</v>
      </c>
    </row>
    <row r="631" spans="1:7">
      <c r="A631" t="s">
        <v>1134</v>
      </c>
      <c r="B631" t="s">
        <v>1135</v>
      </c>
      <c r="C631" t="s">
        <v>12</v>
      </c>
      <c r="D631" t="s">
        <v>202</v>
      </c>
      <c r="E631" t="s">
        <v>12</v>
      </c>
      <c r="F631" t="s">
        <v>1041</v>
      </c>
      <c r="G631" t="s">
        <v>12</v>
      </c>
    </row>
    <row r="632" spans="1:7">
      <c r="A632" t="s">
        <v>1136</v>
      </c>
      <c r="B632" t="s">
        <v>1137</v>
      </c>
      <c r="C632" t="s">
        <v>12</v>
      </c>
      <c r="D632" t="s">
        <v>202</v>
      </c>
      <c r="E632" t="s">
        <v>12</v>
      </c>
      <c r="F632" t="s">
        <v>1041</v>
      </c>
      <c r="G632" t="s">
        <v>12</v>
      </c>
    </row>
    <row r="633" spans="1:7">
      <c r="A633" t="s">
        <v>1138</v>
      </c>
      <c r="B633" t="s">
        <v>1139</v>
      </c>
      <c r="C633" t="s">
        <v>12</v>
      </c>
      <c r="D633" t="s">
        <v>202</v>
      </c>
      <c r="E633" t="s">
        <v>12</v>
      </c>
      <c r="F633" t="s">
        <v>1041</v>
      </c>
      <c r="G633" t="s">
        <v>12</v>
      </c>
    </row>
    <row r="634" spans="1:7">
      <c r="A634" t="s">
        <v>1140</v>
      </c>
      <c r="B634" t="s">
        <v>1141</v>
      </c>
      <c r="C634" t="s">
        <v>12</v>
      </c>
      <c r="D634" t="s">
        <v>202</v>
      </c>
      <c r="E634" t="s">
        <v>12</v>
      </c>
      <c r="F634" t="s">
        <v>1041</v>
      </c>
      <c r="G634" t="s">
        <v>12</v>
      </c>
    </row>
    <row r="635" spans="1:7">
      <c r="A635" t="s">
        <v>1142</v>
      </c>
      <c r="B635" t="s">
        <v>1143</v>
      </c>
      <c r="C635" t="s">
        <v>12</v>
      </c>
      <c r="D635" t="s">
        <v>202</v>
      </c>
      <c r="E635" t="s">
        <v>12</v>
      </c>
      <c r="F635" t="s">
        <v>1041</v>
      </c>
      <c r="G635" t="s">
        <v>12</v>
      </c>
    </row>
    <row r="636" spans="1:7">
      <c r="A636" t="s">
        <v>1144</v>
      </c>
      <c r="B636" t="s">
        <v>1145</v>
      </c>
      <c r="C636" t="s">
        <v>12</v>
      </c>
      <c r="D636" t="s">
        <v>202</v>
      </c>
      <c r="E636" t="s">
        <v>12</v>
      </c>
      <c r="F636" t="s">
        <v>1041</v>
      </c>
      <c r="G636" t="s">
        <v>12</v>
      </c>
    </row>
    <row r="637" spans="1:7">
      <c r="A637" t="s">
        <v>1146</v>
      </c>
      <c r="B637" t="s">
        <v>1147</v>
      </c>
      <c r="C637" t="s">
        <v>12</v>
      </c>
      <c r="D637" t="s">
        <v>202</v>
      </c>
      <c r="E637" t="s">
        <v>12</v>
      </c>
      <c r="F637" t="s">
        <v>1041</v>
      </c>
      <c r="G637" t="s">
        <v>12</v>
      </c>
    </row>
    <row r="638" spans="1:7">
      <c r="A638" t="s">
        <v>1148</v>
      </c>
      <c r="B638" t="s">
        <v>1149</v>
      </c>
      <c r="C638" t="s">
        <v>12</v>
      </c>
      <c r="D638" t="s">
        <v>202</v>
      </c>
      <c r="E638" t="s">
        <v>12</v>
      </c>
      <c r="F638" t="s">
        <v>1041</v>
      </c>
      <c r="G638" t="s">
        <v>12</v>
      </c>
    </row>
    <row r="639" spans="1:7">
      <c r="A639" t="s">
        <v>1150</v>
      </c>
      <c r="B639" t="s">
        <v>1151</v>
      </c>
      <c r="C639" t="s">
        <v>12</v>
      </c>
      <c r="D639" t="s">
        <v>202</v>
      </c>
      <c r="E639" t="s">
        <v>12</v>
      </c>
      <c r="F639" t="s">
        <v>1041</v>
      </c>
      <c r="G639" t="s">
        <v>12</v>
      </c>
    </row>
    <row r="640" spans="1:7">
      <c r="A640" t="s">
        <v>1152</v>
      </c>
      <c r="B640" t="s">
        <v>1153</v>
      </c>
      <c r="C640" t="s">
        <v>12</v>
      </c>
      <c r="D640" t="s">
        <v>202</v>
      </c>
      <c r="E640" t="s">
        <v>12</v>
      </c>
      <c r="F640" t="s">
        <v>1041</v>
      </c>
      <c r="G640" t="s">
        <v>12</v>
      </c>
    </row>
    <row r="641" spans="1:7">
      <c r="A641" t="s">
        <v>1154</v>
      </c>
      <c r="B641" t="s">
        <v>1155</v>
      </c>
      <c r="C641" t="s">
        <v>12</v>
      </c>
      <c r="D641" t="s">
        <v>202</v>
      </c>
      <c r="E641" t="s">
        <v>12</v>
      </c>
      <c r="F641" t="s">
        <v>1041</v>
      </c>
      <c r="G641" t="s">
        <v>12</v>
      </c>
    </row>
    <row r="642" spans="1:7">
      <c r="A642" t="s">
        <v>1156</v>
      </c>
      <c r="B642" t="s">
        <v>1157</v>
      </c>
      <c r="C642" t="s">
        <v>12</v>
      </c>
      <c r="D642" t="s">
        <v>202</v>
      </c>
      <c r="E642" t="s">
        <v>12</v>
      </c>
      <c r="F642" t="s">
        <v>1041</v>
      </c>
      <c r="G642" t="s">
        <v>12</v>
      </c>
    </row>
    <row r="643" spans="1:7">
      <c r="A643" t="s">
        <v>1158</v>
      </c>
      <c r="B643" t="s">
        <v>1159</v>
      </c>
      <c r="C643" t="s">
        <v>12</v>
      </c>
      <c r="D643" t="s">
        <v>202</v>
      </c>
      <c r="E643" t="s">
        <v>12</v>
      </c>
      <c r="F643" t="s">
        <v>1041</v>
      </c>
      <c r="G643" t="s">
        <v>12</v>
      </c>
    </row>
    <row r="644" spans="1:7">
      <c r="A644" t="s">
        <v>1160</v>
      </c>
      <c r="B644" t="s">
        <v>1161</v>
      </c>
      <c r="C644" t="s">
        <v>12</v>
      </c>
      <c r="D644" t="s">
        <v>202</v>
      </c>
      <c r="E644" t="s">
        <v>12</v>
      </c>
      <c r="F644" t="s">
        <v>1041</v>
      </c>
      <c r="G644" t="s">
        <v>12</v>
      </c>
    </row>
    <row r="645" spans="1:7">
      <c r="A645" t="s">
        <v>1162</v>
      </c>
      <c r="B645" t="s">
        <v>1163</v>
      </c>
      <c r="C645" t="s">
        <v>12</v>
      </c>
      <c r="D645" t="s">
        <v>202</v>
      </c>
      <c r="E645" t="s">
        <v>12</v>
      </c>
      <c r="F645" t="s">
        <v>1041</v>
      </c>
      <c r="G645" t="s">
        <v>12</v>
      </c>
    </row>
    <row r="646" spans="1:7">
      <c r="A646" t="s">
        <v>1164</v>
      </c>
      <c r="B646" t="s">
        <v>1165</v>
      </c>
      <c r="C646" t="s">
        <v>12</v>
      </c>
      <c r="D646" t="s">
        <v>202</v>
      </c>
      <c r="E646" t="s">
        <v>12</v>
      </c>
      <c r="F646" t="s">
        <v>1041</v>
      </c>
      <c r="G646" t="s">
        <v>12</v>
      </c>
    </row>
    <row r="647" spans="1:7">
      <c r="A647" t="s">
        <v>1166</v>
      </c>
      <c r="B647" t="s">
        <v>1167</v>
      </c>
      <c r="C647" t="s">
        <v>12</v>
      </c>
      <c r="D647" t="s">
        <v>202</v>
      </c>
      <c r="E647" t="s">
        <v>12</v>
      </c>
      <c r="F647" t="s">
        <v>1041</v>
      </c>
      <c r="G647" t="s">
        <v>12</v>
      </c>
    </row>
    <row r="648" spans="1:7">
      <c r="A648" t="s">
        <v>1168</v>
      </c>
      <c r="B648" t="s">
        <v>1169</v>
      </c>
      <c r="C648" t="s">
        <v>12</v>
      </c>
      <c r="D648" t="s">
        <v>202</v>
      </c>
      <c r="E648" t="s">
        <v>12</v>
      </c>
      <c r="F648" t="s">
        <v>1041</v>
      </c>
      <c r="G648" t="s">
        <v>12</v>
      </c>
    </row>
    <row r="649" spans="1:7">
      <c r="A649" t="s">
        <v>1170</v>
      </c>
      <c r="B649" t="s">
        <v>1171</v>
      </c>
      <c r="C649" t="s">
        <v>12</v>
      </c>
      <c r="D649" t="s">
        <v>202</v>
      </c>
      <c r="E649" t="s">
        <v>12</v>
      </c>
      <c r="F649" t="s">
        <v>1041</v>
      </c>
      <c r="G649" t="s">
        <v>12</v>
      </c>
    </row>
    <row r="650" spans="1:7">
      <c r="A650" t="s">
        <v>1172</v>
      </c>
      <c r="B650" t="s">
        <v>1173</v>
      </c>
      <c r="C650" t="s">
        <v>12</v>
      </c>
      <c r="D650" t="s">
        <v>202</v>
      </c>
      <c r="E650" t="s">
        <v>12</v>
      </c>
      <c r="F650" t="s">
        <v>1041</v>
      </c>
      <c r="G650" t="s">
        <v>12</v>
      </c>
    </row>
    <row r="651" spans="1:7">
      <c r="A651" t="s">
        <v>1174</v>
      </c>
      <c r="B651" t="s">
        <v>1175</v>
      </c>
      <c r="C651" t="s">
        <v>12</v>
      </c>
      <c r="D651" t="s">
        <v>202</v>
      </c>
      <c r="E651" t="s">
        <v>12</v>
      </c>
      <c r="F651" t="s">
        <v>1041</v>
      </c>
      <c r="G651" t="s">
        <v>12</v>
      </c>
    </row>
    <row r="652" spans="1:7">
      <c r="A652" t="s">
        <v>1176</v>
      </c>
      <c r="B652" t="s">
        <v>1177</v>
      </c>
      <c r="C652" t="s">
        <v>12</v>
      </c>
      <c r="D652" t="s">
        <v>202</v>
      </c>
      <c r="E652" t="s">
        <v>12</v>
      </c>
      <c r="F652" t="s">
        <v>1041</v>
      </c>
      <c r="G652" t="s">
        <v>12</v>
      </c>
    </row>
    <row r="653" spans="1:7">
      <c r="A653" t="s">
        <v>1178</v>
      </c>
      <c r="B653" t="s">
        <v>1179</v>
      </c>
      <c r="C653" t="s">
        <v>12</v>
      </c>
      <c r="D653" t="s">
        <v>202</v>
      </c>
      <c r="E653" t="s">
        <v>12</v>
      </c>
      <c r="F653" t="s">
        <v>1041</v>
      </c>
      <c r="G653" t="s">
        <v>12</v>
      </c>
    </row>
    <row r="654" spans="1:7">
      <c r="A654" t="s">
        <v>1180</v>
      </c>
      <c r="B654" t="s">
        <v>1181</v>
      </c>
      <c r="C654" t="s">
        <v>12</v>
      </c>
      <c r="D654" t="s">
        <v>202</v>
      </c>
      <c r="E654" t="s">
        <v>12</v>
      </c>
      <c r="F654" t="s">
        <v>1041</v>
      </c>
      <c r="G654" t="s">
        <v>12</v>
      </c>
    </row>
    <row r="655" spans="1:7">
      <c r="A655" t="s">
        <v>1182</v>
      </c>
      <c r="B655" t="s">
        <v>1183</v>
      </c>
      <c r="C655" t="s">
        <v>10</v>
      </c>
      <c r="D655" t="s">
        <v>202</v>
      </c>
      <c r="E655" t="s">
        <v>12</v>
      </c>
      <c r="F655" t="s">
        <v>1041</v>
      </c>
      <c r="G655" t="s">
        <v>12</v>
      </c>
    </row>
    <row r="656" spans="1:7">
      <c r="A656" t="s">
        <v>1184</v>
      </c>
      <c r="B656" t="s">
        <v>1185</v>
      </c>
      <c r="C656" t="s">
        <v>10</v>
      </c>
      <c r="D656" t="s">
        <v>202</v>
      </c>
      <c r="E656" t="s">
        <v>12</v>
      </c>
      <c r="F656" t="s">
        <v>1041</v>
      </c>
      <c r="G656" t="s">
        <v>12</v>
      </c>
    </row>
    <row r="657" spans="1:7">
      <c r="A657" t="s">
        <v>1186</v>
      </c>
      <c r="B657" t="s">
        <v>1187</v>
      </c>
      <c r="C657" t="s">
        <v>16</v>
      </c>
      <c r="D657" t="s">
        <v>202</v>
      </c>
      <c r="E657" t="s">
        <v>12</v>
      </c>
      <c r="F657" t="s">
        <v>1041</v>
      </c>
      <c r="G657" t="s">
        <v>12</v>
      </c>
    </row>
    <row r="658" spans="1:7">
      <c r="A658" t="s">
        <v>1188</v>
      </c>
      <c r="B658" t="s">
        <v>1189</v>
      </c>
      <c r="C658" t="s">
        <v>16</v>
      </c>
      <c r="D658" t="s">
        <v>202</v>
      </c>
      <c r="E658" t="s">
        <v>12</v>
      </c>
      <c r="F658" t="s">
        <v>1041</v>
      </c>
      <c r="G658" t="s">
        <v>12</v>
      </c>
    </row>
    <row r="659" spans="1:7">
      <c r="A659" t="s">
        <v>1190</v>
      </c>
      <c r="B659" t="s">
        <v>1191</v>
      </c>
      <c r="C659" t="s">
        <v>12</v>
      </c>
      <c r="D659" t="s">
        <v>202</v>
      </c>
      <c r="E659" t="s">
        <v>12</v>
      </c>
      <c r="F659" t="s">
        <v>1041</v>
      </c>
      <c r="G659" t="s">
        <v>12</v>
      </c>
    </row>
    <row r="660" spans="1:7">
      <c r="A660" t="s">
        <v>1192</v>
      </c>
      <c r="B660" t="s">
        <v>1193</v>
      </c>
      <c r="C660" t="s">
        <v>10</v>
      </c>
      <c r="D660" t="s">
        <v>202</v>
      </c>
      <c r="E660" t="s">
        <v>12</v>
      </c>
      <c r="F660" t="s">
        <v>1041</v>
      </c>
      <c r="G660" t="s">
        <v>12</v>
      </c>
    </row>
    <row r="661" spans="1:7">
      <c r="A661" t="s">
        <v>1194</v>
      </c>
      <c r="B661" t="s">
        <v>1195</v>
      </c>
      <c r="C661" t="s">
        <v>16</v>
      </c>
      <c r="D661" t="s">
        <v>202</v>
      </c>
      <c r="E661" t="s">
        <v>12</v>
      </c>
      <c r="F661" t="s">
        <v>1041</v>
      </c>
      <c r="G661" t="s">
        <v>12</v>
      </c>
    </row>
    <row r="662" spans="1:7">
      <c r="A662" t="s">
        <v>1196</v>
      </c>
      <c r="B662" t="s">
        <v>1197</v>
      </c>
      <c r="C662" t="s">
        <v>12</v>
      </c>
      <c r="D662" t="s">
        <v>202</v>
      </c>
      <c r="E662" t="s">
        <v>12</v>
      </c>
      <c r="F662" t="s">
        <v>1041</v>
      </c>
      <c r="G662" t="s">
        <v>12</v>
      </c>
    </row>
    <row r="663" spans="1:7">
      <c r="A663" t="s">
        <v>1198</v>
      </c>
      <c r="B663" t="s">
        <v>1199</v>
      </c>
      <c r="C663" t="s">
        <v>12</v>
      </c>
      <c r="D663" t="s">
        <v>202</v>
      </c>
      <c r="E663" t="s">
        <v>12</v>
      </c>
      <c r="F663" t="s">
        <v>1200</v>
      </c>
      <c r="G663" t="s">
        <v>12</v>
      </c>
    </row>
    <row r="664" spans="1:7">
      <c r="A664" t="s">
        <v>1201</v>
      </c>
      <c r="B664" t="s">
        <v>1202</v>
      </c>
      <c r="C664" t="s">
        <v>12</v>
      </c>
      <c r="D664" t="s">
        <v>202</v>
      </c>
      <c r="E664" t="s">
        <v>12</v>
      </c>
      <c r="F664" t="s">
        <v>1200</v>
      </c>
      <c r="G664" t="s">
        <v>12</v>
      </c>
    </row>
    <row r="665" spans="1:7">
      <c r="A665" t="s">
        <v>1203</v>
      </c>
      <c r="B665" t="s">
        <v>1204</v>
      </c>
      <c r="C665" t="s">
        <v>12</v>
      </c>
      <c r="D665" t="s">
        <v>202</v>
      </c>
      <c r="E665" t="s">
        <v>12</v>
      </c>
      <c r="F665" t="s">
        <v>1200</v>
      </c>
      <c r="G665" t="s">
        <v>12</v>
      </c>
    </row>
    <row r="666" spans="1:7">
      <c r="A666" t="s">
        <v>1205</v>
      </c>
      <c r="B666" t="s">
        <v>1206</v>
      </c>
      <c r="C666" t="s">
        <v>12</v>
      </c>
      <c r="D666" t="s">
        <v>202</v>
      </c>
      <c r="E666" t="s">
        <v>12</v>
      </c>
      <c r="F666" t="s">
        <v>1200</v>
      </c>
      <c r="G666" t="s">
        <v>12</v>
      </c>
    </row>
    <row r="667" spans="1:7">
      <c r="A667" t="s">
        <v>1207</v>
      </c>
      <c r="B667" t="s">
        <v>1208</v>
      </c>
      <c r="C667" t="s">
        <v>12</v>
      </c>
      <c r="D667" t="s">
        <v>202</v>
      </c>
      <c r="E667" t="s">
        <v>12</v>
      </c>
      <c r="F667" t="s">
        <v>1200</v>
      </c>
      <c r="G667" t="s">
        <v>12</v>
      </c>
    </row>
    <row r="668" spans="1:7">
      <c r="A668" t="s">
        <v>1209</v>
      </c>
      <c r="B668" t="s">
        <v>1210</v>
      </c>
      <c r="C668" t="s">
        <v>12</v>
      </c>
      <c r="D668" t="s">
        <v>202</v>
      </c>
      <c r="E668" t="s">
        <v>12</v>
      </c>
      <c r="F668" t="s">
        <v>1200</v>
      </c>
      <c r="G668" t="s">
        <v>12</v>
      </c>
    </row>
    <row r="669" spans="1:7">
      <c r="A669" t="s">
        <v>1211</v>
      </c>
      <c r="B669" t="s">
        <v>1212</v>
      </c>
      <c r="C669" t="s">
        <v>12</v>
      </c>
      <c r="D669" t="s">
        <v>202</v>
      </c>
      <c r="E669" t="s">
        <v>12</v>
      </c>
      <c r="F669" t="s">
        <v>1200</v>
      </c>
      <c r="G669" t="s">
        <v>12</v>
      </c>
    </row>
    <row r="670" spans="1:7">
      <c r="A670" t="s">
        <v>1213</v>
      </c>
      <c r="B670" t="s">
        <v>1214</v>
      </c>
      <c r="C670" t="s">
        <v>12</v>
      </c>
      <c r="D670" t="s">
        <v>202</v>
      </c>
      <c r="E670" t="s">
        <v>12</v>
      </c>
      <c r="F670" t="s">
        <v>1200</v>
      </c>
      <c r="G670" t="s">
        <v>12</v>
      </c>
    </row>
    <row r="671" spans="1:7">
      <c r="A671" t="s">
        <v>1215</v>
      </c>
      <c r="B671" t="s">
        <v>1216</v>
      </c>
      <c r="C671" t="s">
        <v>12</v>
      </c>
      <c r="D671" t="s">
        <v>202</v>
      </c>
      <c r="E671" t="s">
        <v>12</v>
      </c>
      <c r="F671" t="s">
        <v>1200</v>
      </c>
      <c r="G671" t="s">
        <v>12</v>
      </c>
    </row>
    <row r="672" spans="1:7">
      <c r="A672" t="s">
        <v>1217</v>
      </c>
      <c r="B672" t="s">
        <v>1218</v>
      </c>
      <c r="C672" t="s">
        <v>12</v>
      </c>
      <c r="D672" t="s">
        <v>202</v>
      </c>
      <c r="E672" t="s">
        <v>12</v>
      </c>
      <c r="F672" t="s">
        <v>1200</v>
      </c>
      <c r="G672" t="s">
        <v>12</v>
      </c>
    </row>
    <row r="673" spans="1:7">
      <c r="A673" t="s">
        <v>1219</v>
      </c>
      <c r="B673" t="s">
        <v>1220</v>
      </c>
      <c r="C673" t="s">
        <v>12</v>
      </c>
      <c r="D673" t="s">
        <v>202</v>
      </c>
      <c r="E673" t="s">
        <v>12</v>
      </c>
      <c r="F673" t="s">
        <v>1200</v>
      </c>
      <c r="G673" t="s">
        <v>12</v>
      </c>
    </row>
    <row r="674" spans="1:7">
      <c r="A674" t="s">
        <v>1221</v>
      </c>
      <c r="B674" t="s">
        <v>1222</v>
      </c>
      <c r="C674" t="s">
        <v>12</v>
      </c>
      <c r="D674" t="s">
        <v>202</v>
      </c>
      <c r="E674" t="s">
        <v>12</v>
      </c>
      <c r="F674" t="s">
        <v>1200</v>
      </c>
      <c r="G674" t="s">
        <v>12</v>
      </c>
    </row>
    <row r="675" spans="1:7">
      <c r="A675" t="s">
        <v>1223</v>
      </c>
      <c r="B675" t="s">
        <v>1224</v>
      </c>
      <c r="C675" t="s">
        <v>12</v>
      </c>
      <c r="D675" t="s">
        <v>202</v>
      </c>
      <c r="E675" t="s">
        <v>12</v>
      </c>
      <c r="F675" t="s">
        <v>1200</v>
      </c>
      <c r="G675" t="s">
        <v>12</v>
      </c>
    </row>
    <row r="676" spans="1:7">
      <c r="A676" t="s">
        <v>1225</v>
      </c>
      <c r="B676" t="s">
        <v>1226</v>
      </c>
      <c r="C676" t="s">
        <v>12</v>
      </c>
      <c r="D676" t="s">
        <v>202</v>
      </c>
      <c r="E676" t="s">
        <v>12</v>
      </c>
      <c r="F676" t="s">
        <v>1200</v>
      </c>
      <c r="G676" t="s">
        <v>12</v>
      </c>
    </row>
    <row r="677" spans="1:7">
      <c r="A677" t="s">
        <v>1227</v>
      </c>
      <c r="B677" t="s">
        <v>1228</v>
      </c>
      <c r="C677" t="s">
        <v>12</v>
      </c>
      <c r="D677" t="s">
        <v>202</v>
      </c>
      <c r="E677" t="s">
        <v>12</v>
      </c>
      <c r="F677" t="s">
        <v>1200</v>
      </c>
      <c r="G677" t="s">
        <v>12</v>
      </c>
    </row>
    <row r="678" spans="1:7">
      <c r="A678" t="s">
        <v>1229</v>
      </c>
      <c r="B678" t="s">
        <v>1230</v>
      </c>
      <c r="C678" t="s">
        <v>12</v>
      </c>
      <c r="D678" t="s">
        <v>202</v>
      </c>
      <c r="E678" t="s">
        <v>12</v>
      </c>
      <c r="F678" t="s">
        <v>1200</v>
      </c>
      <c r="G678" t="s">
        <v>12</v>
      </c>
    </row>
    <row r="679" spans="1:7">
      <c r="A679" t="s">
        <v>1231</v>
      </c>
      <c r="B679" t="s">
        <v>1232</v>
      </c>
      <c r="C679" t="s">
        <v>12</v>
      </c>
      <c r="D679" t="s">
        <v>202</v>
      </c>
      <c r="E679" t="s">
        <v>12</v>
      </c>
      <c r="F679" t="s">
        <v>1200</v>
      </c>
      <c r="G679" t="s">
        <v>12</v>
      </c>
    </row>
    <row r="680" spans="1:7">
      <c r="A680" t="s">
        <v>1233</v>
      </c>
      <c r="B680" t="s">
        <v>1234</v>
      </c>
      <c r="C680" t="s">
        <v>12</v>
      </c>
      <c r="D680" t="s">
        <v>202</v>
      </c>
      <c r="E680" t="s">
        <v>12</v>
      </c>
      <c r="F680" t="s">
        <v>1200</v>
      </c>
      <c r="G680" t="s">
        <v>12</v>
      </c>
    </row>
    <row r="681" spans="1:7">
      <c r="A681" t="s">
        <v>1235</v>
      </c>
      <c r="B681" t="s">
        <v>1236</v>
      </c>
      <c r="C681" t="s">
        <v>12</v>
      </c>
      <c r="D681" t="s">
        <v>202</v>
      </c>
      <c r="E681" t="s">
        <v>12</v>
      </c>
      <c r="F681" t="s">
        <v>1200</v>
      </c>
      <c r="G681" t="s">
        <v>12</v>
      </c>
    </row>
    <row r="682" spans="1:7">
      <c r="A682" t="s">
        <v>1237</v>
      </c>
      <c r="B682" t="s">
        <v>1238</v>
      </c>
      <c r="C682" t="s">
        <v>12</v>
      </c>
      <c r="D682" t="s">
        <v>202</v>
      </c>
      <c r="E682" t="s">
        <v>12</v>
      </c>
      <c r="F682" t="s">
        <v>1200</v>
      </c>
      <c r="G682" t="s">
        <v>12</v>
      </c>
    </row>
    <row r="683" spans="1:7">
      <c r="A683" t="s">
        <v>1239</v>
      </c>
      <c r="B683" t="s">
        <v>1240</v>
      </c>
      <c r="C683" t="s">
        <v>12</v>
      </c>
      <c r="D683" t="s">
        <v>202</v>
      </c>
      <c r="E683" t="s">
        <v>12</v>
      </c>
      <c r="F683" t="s">
        <v>1200</v>
      </c>
      <c r="G683" t="s">
        <v>12</v>
      </c>
    </row>
    <row r="684" spans="1:7">
      <c r="A684" t="s">
        <v>1241</v>
      </c>
      <c r="B684" t="s">
        <v>1242</v>
      </c>
      <c r="C684" t="s">
        <v>12</v>
      </c>
      <c r="D684" t="s">
        <v>202</v>
      </c>
      <c r="E684" t="s">
        <v>12</v>
      </c>
      <c r="F684" t="s">
        <v>1200</v>
      </c>
      <c r="G684" t="s">
        <v>12</v>
      </c>
    </row>
    <row r="685" spans="1:7">
      <c r="A685" t="s">
        <v>1243</v>
      </c>
      <c r="B685" t="s">
        <v>1244</v>
      </c>
      <c r="C685" t="s">
        <v>12</v>
      </c>
      <c r="D685" t="s">
        <v>202</v>
      </c>
      <c r="E685" t="s">
        <v>12</v>
      </c>
      <c r="F685" t="s">
        <v>1200</v>
      </c>
      <c r="G685" t="s">
        <v>12</v>
      </c>
    </row>
    <row r="686" spans="1:7">
      <c r="A686" t="s">
        <v>1245</v>
      </c>
      <c r="B686" t="s">
        <v>1246</v>
      </c>
      <c r="C686" t="s">
        <v>12</v>
      </c>
      <c r="D686" t="s">
        <v>202</v>
      </c>
      <c r="E686" t="s">
        <v>12</v>
      </c>
      <c r="F686" t="s">
        <v>1200</v>
      </c>
      <c r="G686" t="s">
        <v>12</v>
      </c>
    </row>
    <row r="687" spans="1:7">
      <c r="A687" t="s">
        <v>1247</v>
      </c>
      <c r="B687" t="s">
        <v>1248</v>
      </c>
      <c r="C687" t="s">
        <v>12</v>
      </c>
      <c r="D687" t="s">
        <v>202</v>
      </c>
      <c r="E687" t="s">
        <v>12</v>
      </c>
      <c r="F687" t="s">
        <v>1200</v>
      </c>
      <c r="G687" t="s">
        <v>12</v>
      </c>
    </row>
    <row r="688" spans="1:7">
      <c r="A688" t="s">
        <v>1249</v>
      </c>
      <c r="B688" t="s">
        <v>1250</v>
      </c>
      <c r="C688" t="s">
        <v>12</v>
      </c>
      <c r="D688" t="s">
        <v>202</v>
      </c>
      <c r="E688" t="s">
        <v>12</v>
      </c>
      <c r="F688" t="s">
        <v>1200</v>
      </c>
      <c r="G688" t="s">
        <v>12</v>
      </c>
    </row>
    <row r="689" spans="1:7">
      <c r="A689" t="s">
        <v>1251</v>
      </c>
      <c r="B689" t="s">
        <v>1252</v>
      </c>
      <c r="C689" t="s">
        <v>12</v>
      </c>
      <c r="D689" t="s">
        <v>202</v>
      </c>
      <c r="E689" t="s">
        <v>12</v>
      </c>
      <c r="F689" t="s">
        <v>1200</v>
      </c>
      <c r="G689" t="s">
        <v>12</v>
      </c>
    </row>
    <row r="690" spans="1:7">
      <c r="A690" t="s">
        <v>1253</v>
      </c>
      <c r="B690" t="s">
        <v>1254</v>
      </c>
      <c r="C690" t="s">
        <v>12</v>
      </c>
      <c r="D690" t="s">
        <v>202</v>
      </c>
      <c r="E690" t="s">
        <v>12</v>
      </c>
      <c r="F690" t="s">
        <v>1200</v>
      </c>
      <c r="G690" t="s">
        <v>12</v>
      </c>
    </row>
    <row r="691" spans="1:7">
      <c r="A691" t="s">
        <v>1255</v>
      </c>
      <c r="B691" t="s">
        <v>1256</v>
      </c>
      <c r="C691" t="s">
        <v>12</v>
      </c>
      <c r="D691" t="s">
        <v>202</v>
      </c>
      <c r="E691" t="s">
        <v>12</v>
      </c>
      <c r="F691" t="s">
        <v>1200</v>
      </c>
      <c r="G691" t="s">
        <v>12</v>
      </c>
    </row>
    <row r="692" spans="1:7">
      <c r="A692" t="s">
        <v>1257</v>
      </c>
      <c r="B692" t="s">
        <v>1258</v>
      </c>
      <c r="C692" t="s">
        <v>12</v>
      </c>
      <c r="D692" t="s">
        <v>202</v>
      </c>
      <c r="E692" t="s">
        <v>12</v>
      </c>
      <c r="F692" t="s">
        <v>1200</v>
      </c>
      <c r="G692" t="s">
        <v>12</v>
      </c>
    </row>
    <row r="693" spans="1:7">
      <c r="A693" t="s">
        <v>1259</v>
      </c>
      <c r="B693" t="s">
        <v>1260</v>
      </c>
      <c r="C693" t="s">
        <v>12</v>
      </c>
      <c r="D693" t="s">
        <v>202</v>
      </c>
      <c r="E693" t="s">
        <v>12</v>
      </c>
      <c r="F693" t="s">
        <v>1200</v>
      </c>
      <c r="G693" t="s">
        <v>12</v>
      </c>
    </row>
    <row r="694" spans="1:7">
      <c r="A694" t="s">
        <v>1261</v>
      </c>
      <c r="B694" t="s">
        <v>1262</v>
      </c>
      <c r="C694" t="s">
        <v>12</v>
      </c>
      <c r="D694" t="s">
        <v>202</v>
      </c>
      <c r="E694" t="s">
        <v>12</v>
      </c>
      <c r="F694" t="s">
        <v>1200</v>
      </c>
      <c r="G694" t="s">
        <v>12</v>
      </c>
    </row>
    <row r="695" spans="1:7">
      <c r="A695" t="s">
        <v>1263</v>
      </c>
      <c r="B695" t="s">
        <v>1264</v>
      </c>
      <c r="C695" t="s">
        <v>10</v>
      </c>
      <c r="D695" t="s">
        <v>202</v>
      </c>
      <c r="E695" t="s">
        <v>12</v>
      </c>
      <c r="F695" t="s">
        <v>1200</v>
      </c>
      <c r="G695" t="s">
        <v>12</v>
      </c>
    </row>
    <row r="696" spans="1:7">
      <c r="A696" t="s">
        <v>1265</v>
      </c>
      <c r="B696" t="s">
        <v>1266</v>
      </c>
      <c r="C696" t="s">
        <v>10</v>
      </c>
      <c r="D696" t="s">
        <v>202</v>
      </c>
      <c r="E696" t="s">
        <v>12</v>
      </c>
      <c r="F696" t="s">
        <v>1200</v>
      </c>
      <c r="G696" t="s">
        <v>12</v>
      </c>
    </row>
    <row r="697" spans="1:7">
      <c r="A697" t="s">
        <v>1267</v>
      </c>
      <c r="B697" t="s">
        <v>1268</v>
      </c>
      <c r="C697" t="s">
        <v>16</v>
      </c>
      <c r="D697" t="s">
        <v>202</v>
      </c>
      <c r="E697" t="s">
        <v>12</v>
      </c>
      <c r="F697" t="s">
        <v>1200</v>
      </c>
      <c r="G697" t="s">
        <v>12</v>
      </c>
    </row>
    <row r="698" spans="1:7">
      <c r="A698" t="s">
        <v>1269</v>
      </c>
      <c r="B698" t="s">
        <v>1270</v>
      </c>
      <c r="C698" t="s">
        <v>16</v>
      </c>
      <c r="D698" t="s">
        <v>202</v>
      </c>
      <c r="E698" t="s">
        <v>12</v>
      </c>
      <c r="F698" t="s">
        <v>1200</v>
      </c>
      <c r="G698" t="s">
        <v>12</v>
      </c>
    </row>
    <row r="699" spans="1:7">
      <c r="A699" t="s">
        <v>1271</v>
      </c>
      <c r="B699" t="s">
        <v>1272</v>
      </c>
      <c r="C699" t="s">
        <v>12</v>
      </c>
      <c r="D699" t="s">
        <v>202</v>
      </c>
      <c r="E699" t="s">
        <v>12</v>
      </c>
      <c r="F699" t="s">
        <v>1200</v>
      </c>
      <c r="G699" t="s">
        <v>12</v>
      </c>
    </row>
    <row r="700" spans="1:7">
      <c r="A700" t="s">
        <v>1273</v>
      </c>
      <c r="B700" t="s">
        <v>1274</v>
      </c>
      <c r="C700" t="s">
        <v>12</v>
      </c>
      <c r="D700" t="s">
        <v>202</v>
      </c>
      <c r="E700" t="s">
        <v>12</v>
      </c>
      <c r="F700" t="s">
        <v>1200</v>
      </c>
      <c r="G700" t="s">
        <v>12</v>
      </c>
    </row>
    <row r="701" spans="1:7">
      <c r="A701" t="s">
        <v>1275</v>
      </c>
      <c r="B701" t="s">
        <v>1276</v>
      </c>
      <c r="C701" t="s">
        <v>12</v>
      </c>
      <c r="D701" t="s">
        <v>202</v>
      </c>
      <c r="E701" t="s">
        <v>12</v>
      </c>
      <c r="F701" t="s">
        <v>1200</v>
      </c>
      <c r="G701" t="s">
        <v>12</v>
      </c>
    </row>
    <row r="702" spans="1:7">
      <c r="A702" t="s">
        <v>1277</v>
      </c>
      <c r="B702" t="s">
        <v>1278</v>
      </c>
      <c r="C702" t="s">
        <v>12</v>
      </c>
      <c r="D702" t="s">
        <v>202</v>
      </c>
      <c r="E702" t="s">
        <v>12</v>
      </c>
      <c r="F702" t="s">
        <v>1200</v>
      </c>
      <c r="G702" t="s">
        <v>12</v>
      </c>
    </row>
    <row r="703" spans="1:7">
      <c r="A703" t="s">
        <v>1279</v>
      </c>
      <c r="B703" t="s">
        <v>1280</v>
      </c>
      <c r="C703" t="s">
        <v>12</v>
      </c>
      <c r="D703" t="s">
        <v>202</v>
      </c>
      <c r="E703" t="s">
        <v>12</v>
      </c>
      <c r="F703" t="s">
        <v>1200</v>
      </c>
      <c r="G703" t="s">
        <v>12</v>
      </c>
    </row>
    <row r="704" spans="1:7">
      <c r="A704" t="s">
        <v>1281</v>
      </c>
      <c r="B704" t="s">
        <v>1282</v>
      </c>
      <c r="C704" t="s">
        <v>12</v>
      </c>
      <c r="D704" t="s">
        <v>202</v>
      </c>
      <c r="E704" t="s">
        <v>12</v>
      </c>
      <c r="F704" t="s">
        <v>1200</v>
      </c>
      <c r="G704" t="s">
        <v>12</v>
      </c>
    </row>
    <row r="705" spans="1:7">
      <c r="A705" t="s">
        <v>1283</v>
      </c>
      <c r="B705" t="s">
        <v>1284</v>
      </c>
      <c r="C705" t="s">
        <v>12</v>
      </c>
      <c r="D705" t="s">
        <v>202</v>
      </c>
      <c r="E705" t="s">
        <v>12</v>
      </c>
      <c r="F705" t="s">
        <v>1200</v>
      </c>
      <c r="G705" t="s">
        <v>12</v>
      </c>
    </row>
    <row r="706" spans="1:7">
      <c r="A706" t="s">
        <v>1285</v>
      </c>
      <c r="B706" t="s">
        <v>1286</v>
      </c>
      <c r="C706" t="s">
        <v>12</v>
      </c>
      <c r="D706" t="s">
        <v>202</v>
      </c>
      <c r="E706" t="s">
        <v>12</v>
      </c>
      <c r="F706" t="s">
        <v>1200</v>
      </c>
      <c r="G706" t="s">
        <v>12</v>
      </c>
    </row>
    <row r="707" spans="1:7">
      <c r="A707" t="s">
        <v>1287</v>
      </c>
      <c r="B707" t="s">
        <v>1288</v>
      </c>
      <c r="C707" t="s">
        <v>12</v>
      </c>
      <c r="D707" t="s">
        <v>202</v>
      </c>
      <c r="E707" t="s">
        <v>12</v>
      </c>
      <c r="F707" t="s">
        <v>1200</v>
      </c>
      <c r="G707" t="s">
        <v>12</v>
      </c>
    </row>
    <row r="708" spans="1:7">
      <c r="A708" t="s">
        <v>1289</v>
      </c>
      <c r="B708" t="s">
        <v>1290</v>
      </c>
      <c r="C708" t="s">
        <v>12</v>
      </c>
      <c r="D708" t="s">
        <v>202</v>
      </c>
      <c r="E708" t="s">
        <v>12</v>
      </c>
      <c r="F708" t="s">
        <v>1200</v>
      </c>
      <c r="G708" t="s">
        <v>12</v>
      </c>
    </row>
    <row r="709" spans="1:7">
      <c r="A709" t="s">
        <v>1291</v>
      </c>
      <c r="B709" t="s">
        <v>1292</v>
      </c>
      <c r="C709" t="s">
        <v>12</v>
      </c>
      <c r="D709" t="s">
        <v>202</v>
      </c>
      <c r="E709" t="s">
        <v>12</v>
      </c>
      <c r="F709" t="s">
        <v>1200</v>
      </c>
      <c r="G709" t="s">
        <v>12</v>
      </c>
    </row>
    <row r="710" spans="1:7">
      <c r="A710" t="s">
        <v>1293</v>
      </c>
      <c r="B710" t="s">
        <v>1294</v>
      </c>
      <c r="C710" t="s">
        <v>12</v>
      </c>
      <c r="D710" t="s">
        <v>202</v>
      </c>
      <c r="E710" t="s">
        <v>12</v>
      </c>
      <c r="F710" t="s">
        <v>1200</v>
      </c>
      <c r="G710" t="s">
        <v>12</v>
      </c>
    </row>
    <row r="711" spans="1:7">
      <c r="A711" t="s">
        <v>1295</v>
      </c>
      <c r="B711" t="s">
        <v>1296</v>
      </c>
      <c r="C711" t="s">
        <v>12</v>
      </c>
      <c r="D711" t="s">
        <v>202</v>
      </c>
      <c r="E711" t="s">
        <v>12</v>
      </c>
      <c r="F711" t="s">
        <v>1200</v>
      </c>
      <c r="G711" t="s">
        <v>12</v>
      </c>
    </row>
    <row r="712" spans="1:7">
      <c r="A712" t="s">
        <v>1297</v>
      </c>
      <c r="B712" t="s">
        <v>1298</v>
      </c>
      <c r="C712" t="s">
        <v>12</v>
      </c>
      <c r="D712" t="s">
        <v>202</v>
      </c>
      <c r="E712" t="s">
        <v>12</v>
      </c>
      <c r="F712" t="s">
        <v>1200</v>
      </c>
      <c r="G712" t="s">
        <v>12</v>
      </c>
    </row>
    <row r="713" spans="1:7">
      <c r="A713" t="s">
        <v>1299</v>
      </c>
      <c r="B713" t="s">
        <v>1300</v>
      </c>
      <c r="C713" t="s">
        <v>12</v>
      </c>
      <c r="D713" t="s">
        <v>202</v>
      </c>
      <c r="E713" t="s">
        <v>12</v>
      </c>
      <c r="F713" t="s">
        <v>1200</v>
      </c>
      <c r="G713" t="s">
        <v>12</v>
      </c>
    </row>
    <row r="714" spans="1:7">
      <c r="A714" t="s">
        <v>1301</v>
      </c>
      <c r="B714" t="s">
        <v>1302</v>
      </c>
      <c r="C714" t="s">
        <v>12</v>
      </c>
      <c r="D714" t="s">
        <v>202</v>
      </c>
      <c r="E714" t="s">
        <v>12</v>
      </c>
      <c r="F714" t="s">
        <v>1200</v>
      </c>
      <c r="G714" t="s">
        <v>12</v>
      </c>
    </row>
    <row r="715" spans="1:7">
      <c r="A715" t="s">
        <v>1303</v>
      </c>
      <c r="B715" t="s">
        <v>1304</v>
      </c>
      <c r="C715" t="s">
        <v>12</v>
      </c>
      <c r="D715" t="s">
        <v>202</v>
      </c>
      <c r="E715" t="s">
        <v>12</v>
      </c>
      <c r="F715" t="s">
        <v>1200</v>
      </c>
      <c r="G715" t="s">
        <v>12</v>
      </c>
    </row>
    <row r="716" spans="1:7">
      <c r="A716" t="s">
        <v>1305</v>
      </c>
      <c r="B716" t="s">
        <v>1306</v>
      </c>
      <c r="C716" t="s">
        <v>12</v>
      </c>
      <c r="D716" t="s">
        <v>202</v>
      </c>
      <c r="E716" t="s">
        <v>12</v>
      </c>
      <c r="F716" t="s">
        <v>1200</v>
      </c>
      <c r="G716" t="s">
        <v>12</v>
      </c>
    </row>
    <row r="717" spans="1:7">
      <c r="A717" t="s">
        <v>1307</v>
      </c>
      <c r="B717" t="s">
        <v>1308</v>
      </c>
      <c r="C717" t="s">
        <v>12</v>
      </c>
      <c r="D717" t="s">
        <v>202</v>
      </c>
      <c r="E717" t="s">
        <v>12</v>
      </c>
      <c r="F717" t="s">
        <v>1200</v>
      </c>
      <c r="G717" t="s">
        <v>12</v>
      </c>
    </row>
    <row r="718" spans="1:7">
      <c r="A718" t="s">
        <v>1309</v>
      </c>
      <c r="B718" t="s">
        <v>1310</v>
      </c>
      <c r="C718" t="s">
        <v>12</v>
      </c>
      <c r="D718" t="s">
        <v>202</v>
      </c>
      <c r="E718" t="s">
        <v>12</v>
      </c>
      <c r="F718" t="s">
        <v>1200</v>
      </c>
      <c r="G718" t="s">
        <v>12</v>
      </c>
    </row>
    <row r="719" spans="1:7">
      <c r="A719" t="s">
        <v>1311</v>
      </c>
      <c r="B719" t="s">
        <v>1312</v>
      </c>
      <c r="C719" t="s">
        <v>12</v>
      </c>
      <c r="D719" t="s">
        <v>202</v>
      </c>
      <c r="E719" t="s">
        <v>12</v>
      </c>
      <c r="F719" t="s">
        <v>1200</v>
      </c>
      <c r="G719" t="s">
        <v>12</v>
      </c>
    </row>
    <row r="720" spans="1:7">
      <c r="A720" t="s">
        <v>1313</v>
      </c>
      <c r="B720" t="s">
        <v>1314</v>
      </c>
      <c r="C720" t="s">
        <v>12</v>
      </c>
      <c r="D720" t="s">
        <v>202</v>
      </c>
      <c r="E720" t="s">
        <v>12</v>
      </c>
      <c r="F720" t="s">
        <v>1200</v>
      </c>
      <c r="G720" t="s">
        <v>12</v>
      </c>
    </row>
    <row r="721" spans="1:7">
      <c r="A721" t="s">
        <v>1315</v>
      </c>
      <c r="B721" t="s">
        <v>1316</v>
      </c>
      <c r="C721" t="s">
        <v>12</v>
      </c>
      <c r="D721" t="s">
        <v>202</v>
      </c>
      <c r="E721" t="s">
        <v>12</v>
      </c>
      <c r="F721" t="s">
        <v>1200</v>
      </c>
      <c r="G721" t="s">
        <v>12</v>
      </c>
    </row>
    <row r="722" spans="1:7">
      <c r="A722" t="s">
        <v>1317</v>
      </c>
      <c r="B722" t="s">
        <v>1318</v>
      </c>
      <c r="C722" t="s">
        <v>12</v>
      </c>
      <c r="D722" t="s">
        <v>202</v>
      </c>
      <c r="E722" t="s">
        <v>12</v>
      </c>
      <c r="F722" t="s">
        <v>1200</v>
      </c>
      <c r="G722" t="s">
        <v>12</v>
      </c>
    </row>
    <row r="723" spans="1:7">
      <c r="A723" t="s">
        <v>1319</v>
      </c>
      <c r="B723" t="s">
        <v>1320</v>
      </c>
      <c r="C723" t="s">
        <v>12</v>
      </c>
      <c r="D723" t="s">
        <v>202</v>
      </c>
      <c r="E723" t="s">
        <v>12</v>
      </c>
      <c r="F723" t="s">
        <v>1200</v>
      </c>
      <c r="G723" t="s">
        <v>12</v>
      </c>
    </row>
    <row r="724" spans="1:7">
      <c r="A724" t="s">
        <v>1321</v>
      </c>
      <c r="B724" t="s">
        <v>1322</v>
      </c>
      <c r="C724" t="s">
        <v>12</v>
      </c>
      <c r="D724" t="s">
        <v>202</v>
      </c>
      <c r="E724" t="s">
        <v>12</v>
      </c>
      <c r="F724" t="s">
        <v>1200</v>
      </c>
      <c r="G724" t="s">
        <v>12</v>
      </c>
    </row>
    <row r="725" spans="1:7">
      <c r="A725" t="s">
        <v>1323</v>
      </c>
      <c r="B725" t="s">
        <v>1324</v>
      </c>
      <c r="C725" t="s">
        <v>12</v>
      </c>
      <c r="D725" t="s">
        <v>202</v>
      </c>
      <c r="E725" t="s">
        <v>12</v>
      </c>
      <c r="F725" t="s">
        <v>1200</v>
      </c>
      <c r="G725" t="s">
        <v>12</v>
      </c>
    </row>
    <row r="726" spans="1:7">
      <c r="A726" t="s">
        <v>1325</v>
      </c>
      <c r="B726" t="s">
        <v>1326</v>
      </c>
      <c r="C726" t="s">
        <v>12</v>
      </c>
      <c r="D726" t="s">
        <v>202</v>
      </c>
      <c r="E726" t="s">
        <v>12</v>
      </c>
      <c r="F726" t="s">
        <v>1200</v>
      </c>
      <c r="G726" t="s">
        <v>12</v>
      </c>
    </row>
    <row r="727" spans="1:7">
      <c r="A727" t="s">
        <v>1327</v>
      </c>
      <c r="B727" t="s">
        <v>1328</v>
      </c>
      <c r="C727" t="s">
        <v>12</v>
      </c>
      <c r="D727" t="s">
        <v>202</v>
      </c>
      <c r="E727" t="s">
        <v>12</v>
      </c>
      <c r="F727" t="s">
        <v>1200</v>
      </c>
      <c r="G727" t="s">
        <v>12</v>
      </c>
    </row>
    <row r="728" spans="1:7">
      <c r="A728" t="s">
        <v>1329</v>
      </c>
      <c r="B728" t="s">
        <v>1330</v>
      </c>
      <c r="C728" t="s">
        <v>12</v>
      </c>
      <c r="D728" t="s">
        <v>202</v>
      </c>
      <c r="E728" t="s">
        <v>12</v>
      </c>
      <c r="F728" t="s">
        <v>1200</v>
      </c>
      <c r="G728" t="s">
        <v>12</v>
      </c>
    </row>
    <row r="729" spans="1:7">
      <c r="A729" t="s">
        <v>1331</v>
      </c>
      <c r="B729" t="s">
        <v>1332</v>
      </c>
      <c r="C729" t="s">
        <v>12</v>
      </c>
      <c r="D729" t="s">
        <v>202</v>
      </c>
      <c r="E729" t="s">
        <v>12</v>
      </c>
      <c r="F729" t="s">
        <v>1200</v>
      </c>
      <c r="G729" t="s">
        <v>12</v>
      </c>
    </row>
    <row r="730" spans="1:7">
      <c r="A730" t="s">
        <v>1333</v>
      </c>
      <c r="B730" t="s">
        <v>1334</v>
      </c>
      <c r="C730" t="s">
        <v>12</v>
      </c>
      <c r="D730" t="s">
        <v>202</v>
      </c>
      <c r="E730" t="s">
        <v>12</v>
      </c>
      <c r="F730" t="s">
        <v>1200</v>
      </c>
      <c r="G730" t="s">
        <v>12</v>
      </c>
    </row>
    <row r="731" spans="1:7">
      <c r="A731" t="s">
        <v>1335</v>
      </c>
      <c r="B731" t="s">
        <v>1336</v>
      </c>
      <c r="C731" t="s">
        <v>10</v>
      </c>
      <c r="D731" t="s">
        <v>202</v>
      </c>
      <c r="E731" t="s">
        <v>12</v>
      </c>
      <c r="F731" t="s">
        <v>1200</v>
      </c>
      <c r="G731" t="s">
        <v>12</v>
      </c>
    </row>
    <row r="732" spans="1:7">
      <c r="A732" t="s">
        <v>1337</v>
      </c>
      <c r="B732" t="s">
        <v>1338</v>
      </c>
      <c r="C732" t="s">
        <v>10</v>
      </c>
      <c r="D732" t="s">
        <v>202</v>
      </c>
      <c r="E732" t="s">
        <v>12</v>
      </c>
      <c r="F732" t="s">
        <v>1200</v>
      </c>
      <c r="G732" t="s">
        <v>12</v>
      </c>
    </row>
    <row r="733" spans="1:7">
      <c r="A733" t="s">
        <v>1339</v>
      </c>
      <c r="B733" t="s">
        <v>1340</v>
      </c>
      <c r="C733" t="s">
        <v>16</v>
      </c>
      <c r="D733" t="s">
        <v>202</v>
      </c>
      <c r="E733" t="s">
        <v>12</v>
      </c>
      <c r="F733" t="s">
        <v>1200</v>
      </c>
      <c r="G733" t="s">
        <v>12</v>
      </c>
    </row>
    <row r="734" spans="1:7">
      <c r="A734" t="s">
        <v>1341</v>
      </c>
      <c r="B734" t="s">
        <v>1342</v>
      </c>
      <c r="C734" t="s">
        <v>16</v>
      </c>
      <c r="D734" t="s">
        <v>202</v>
      </c>
      <c r="E734" t="s">
        <v>12</v>
      </c>
      <c r="F734" t="s">
        <v>1200</v>
      </c>
      <c r="G734" t="s">
        <v>12</v>
      </c>
    </row>
    <row r="735" spans="1:7">
      <c r="A735" t="s">
        <v>1343</v>
      </c>
      <c r="B735" t="s">
        <v>1344</v>
      </c>
      <c r="C735" t="s">
        <v>12</v>
      </c>
      <c r="D735" t="s">
        <v>202</v>
      </c>
      <c r="E735" t="s">
        <v>12</v>
      </c>
      <c r="F735" t="s">
        <v>1200</v>
      </c>
      <c r="G735" t="s">
        <v>12</v>
      </c>
    </row>
    <row r="736" spans="1:7">
      <c r="A736" t="s">
        <v>1345</v>
      </c>
      <c r="B736" t="s">
        <v>1346</v>
      </c>
      <c r="C736" t="s">
        <v>10</v>
      </c>
      <c r="D736" t="s">
        <v>202</v>
      </c>
      <c r="E736" t="s">
        <v>12</v>
      </c>
      <c r="F736" t="s">
        <v>1200</v>
      </c>
      <c r="G736" t="s">
        <v>12</v>
      </c>
    </row>
    <row r="737" spans="1:7">
      <c r="A737" t="s">
        <v>1347</v>
      </c>
      <c r="B737" t="s">
        <v>1348</v>
      </c>
      <c r="C737" t="s">
        <v>16</v>
      </c>
      <c r="D737" t="s">
        <v>202</v>
      </c>
      <c r="E737" t="s">
        <v>12</v>
      </c>
      <c r="F737" t="s">
        <v>1200</v>
      </c>
      <c r="G737" t="s">
        <v>12</v>
      </c>
    </row>
    <row r="738" spans="1:7">
      <c r="A738" t="s">
        <v>1349</v>
      </c>
      <c r="B738" t="s">
        <v>1350</v>
      </c>
      <c r="C738" t="s">
        <v>12</v>
      </c>
      <c r="D738" t="s">
        <v>202</v>
      </c>
      <c r="E738" t="s">
        <v>12</v>
      </c>
      <c r="F738" t="s">
        <v>1200</v>
      </c>
      <c r="G738" t="s">
        <v>12</v>
      </c>
    </row>
    <row r="739" spans="1:7">
      <c r="A739" t="s">
        <v>1351</v>
      </c>
      <c r="B739" t="s">
        <v>1352</v>
      </c>
      <c r="C739" t="s">
        <v>12</v>
      </c>
      <c r="D739" t="s">
        <v>29</v>
      </c>
      <c r="E739" t="s">
        <v>1351</v>
      </c>
      <c r="F739" t="s">
        <v>1353</v>
      </c>
      <c r="G739" t="s">
        <v>12</v>
      </c>
    </row>
    <row r="740" spans="1:7">
      <c r="A740" t="s">
        <v>1351</v>
      </c>
      <c r="B740" t="s">
        <v>1354</v>
      </c>
      <c r="C740" t="s">
        <v>12</v>
      </c>
      <c r="D740" t="s">
        <v>29</v>
      </c>
      <c r="E740" t="s">
        <v>1351</v>
      </c>
      <c r="F740" t="s">
        <v>1353</v>
      </c>
      <c r="G740" t="s">
        <v>12</v>
      </c>
    </row>
    <row r="741" spans="1:7">
      <c r="A741" t="s">
        <v>1351</v>
      </c>
      <c r="B741" t="s">
        <v>1355</v>
      </c>
      <c r="C741" t="s">
        <v>12</v>
      </c>
      <c r="D741" t="s">
        <v>29</v>
      </c>
      <c r="E741" t="s">
        <v>1351</v>
      </c>
      <c r="F741" t="s">
        <v>1353</v>
      </c>
      <c r="G741" t="s">
        <v>12</v>
      </c>
    </row>
    <row r="742" spans="1:7">
      <c r="A742" t="s">
        <v>1351</v>
      </c>
      <c r="B742" t="s">
        <v>1356</v>
      </c>
      <c r="C742" t="s">
        <v>12</v>
      </c>
      <c r="D742" t="s">
        <v>29</v>
      </c>
      <c r="E742" t="s">
        <v>1351</v>
      </c>
      <c r="F742" t="s">
        <v>1353</v>
      </c>
      <c r="G742" t="s">
        <v>12</v>
      </c>
    </row>
    <row r="743" spans="1:7">
      <c r="A743" t="s">
        <v>1351</v>
      </c>
      <c r="B743" t="s">
        <v>1357</v>
      </c>
      <c r="C743" t="s">
        <v>12</v>
      </c>
      <c r="D743" t="s">
        <v>29</v>
      </c>
      <c r="E743" t="s">
        <v>1351</v>
      </c>
      <c r="F743" t="s">
        <v>1353</v>
      </c>
      <c r="G743" t="s">
        <v>12</v>
      </c>
    </row>
    <row r="744" spans="1:7">
      <c r="A744" t="s">
        <v>1351</v>
      </c>
      <c r="B744" t="s">
        <v>1358</v>
      </c>
      <c r="C744" t="s">
        <v>12</v>
      </c>
      <c r="D744" t="s">
        <v>29</v>
      </c>
      <c r="E744" t="s">
        <v>1351</v>
      </c>
      <c r="F744" t="s">
        <v>1353</v>
      </c>
      <c r="G744" t="s">
        <v>12</v>
      </c>
    </row>
    <row r="745" spans="1:7">
      <c r="A745" t="s">
        <v>1351</v>
      </c>
      <c r="B745" t="s">
        <v>1359</v>
      </c>
      <c r="C745" t="s">
        <v>12</v>
      </c>
      <c r="D745" t="s">
        <v>29</v>
      </c>
      <c r="E745" t="s">
        <v>1351</v>
      </c>
      <c r="F745" t="s">
        <v>1353</v>
      </c>
      <c r="G745" t="s">
        <v>12</v>
      </c>
    </row>
    <row r="746" spans="1:7">
      <c r="A746" t="s">
        <v>1351</v>
      </c>
      <c r="B746" t="s">
        <v>1360</v>
      </c>
      <c r="C746" t="s">
        <v>12</v>
      </c>
      <c r="D746" t="s">
        <v>29</v>
      </c>
      <c r="E746" t="s">
        <v>1351</v>
      </c>
      <c r="F746" t="s">
        <v>1353</v>
      </c>
      <c r="G746" t="s">
        <v>12</v>
      </c>
    </row>
    <row r="747" spans="1:7">
      <c r="A747" t="s">
        <v>1351</v>
      </c>
      <c r="B747" t="s">
        <v>1361</v>
      </c>
      <c r="C747" t="s">
        <v>12</v>
      </c>
      <c r="D747" t="s">
        <v>29</v>
      </c>
      <c r="E747" t="s">
        <v>1351</v>
      </c>
      <c r="F747" t="s">
        <v>1353</v>
      </c>
      <c r="G747" t="s">
        <v>12</v>
      </c>
    </row>
    <row r="748" spans="1:7">
      <c r="A748" t="s">
        <v>1351</v>
      </c>
      <c r="B748" t="s">
        <v>1362</v>
      </c>
      <c r="C748" t="s">
        <v>12</v>
      </c>
      <c r="D748" t="s">
        <v>29</v>
      </c>
      <c r="E748" t="s">
        <v>1351</v>
      </c>
      <c r="F748" t="s">
        <v>1353</v>
      </c>
      <c r="G748" t="s">
        <v>12</v>
      </c>
    </row>
    <row r="749" spans="1:7">
      <c r="A749" t="s">
        <v>1351</v>
      </c>
      <c r="B749" t="s">
        <v>1363</v>
      </c>
      <c r="C749" t="s">
        <v>12</v>
      </c>
      <c r="D749" t="s">
        <v>29</v>
      </c>
      <c r="E749" t="s">
        <v>1351</v>
      </c>
      <c r="F749" t="s">
        <v>1353</v>
      </c>
      <c r="G749" t="s">
        <v>12</v>
      </c>
    </row>
    <row r="750" spans="1:7">
      <c r="A750" t="s">
        <v>1351</v>
      </c>
      <c r="B750" t="s">
        <v>1364</v>
      </c>
      <c r="C750" t="s">
        <v>12</v>
      </c>
      <c r="D750" t="s">
        <v>29</v>
      </c>
      <c r="E750" t="s">
        <v>1351</v>
      </c>
      <c r="F750" t="s">
        <v>1353</v>
      </c>
      <c r="G750" t="s">
        <v>12</v>
      </c>
    </row>
    <row r="751" spans="1:7">
      <c r="A751" t="s">
        <v>1351</v>
      </c>
      <c r="B751" t="s">
        <v>1365</v>
      </c>
      <c r="C751" t="s">
        <v>12</v>
      </c>
      <c r="D751" t="s">
        <v>29</v>
      </c>
      <c r="E751" t="s">
        <v>1351</v>
      </c>
      <c r="F751" t="s">
        <v>1353</v>
      </c>
      <c r="G751" t="s">
        <v>12</v>
      </c>
    </row>
    <row r="752" spans="1:7">
      <c r="A752" t="s">
        <v>1351</v>
      </c>
      <c r="B752" t="s">
        <v>1366</v>
      </c>
      <c r="C752" t="s">
        <v>12</v>
      </c>
      <c r="D752" t="s">
        <v>29</v>
      </c>
      <c r="E752" t="s">
        <v>1351</v>
      </c>
      <c r="F752" t="s">
        <v>1353</v>
      </c>
      <c r="G752" t="s">
        <v>12</v>
      </c>
    </row>
    <row r="753" spans="1:7">
      <c r="A753" t="s">
        <v>1351</v>
      </c>
      <c r="B753" t="s">
        <v>1367</v>
      </c>
      <c r="C753" t="s">
        <v>12</v>
      </c>
      <c r="D753" t="s">
        <v>29</v>
      </c>
      <c r="E753" t="s">
        <v>1351</v>
      </c>
      <c r="F753" t="s">
        <v>1353</v>
      </c>
      <c r="G753" t="s">
        <v>12</v>
      </c>
    </row>
    <row r="754" spans="1:7">
      <c r="A754" t="s">
        <v>1351</v>
      </c>
      <c r="B754" t="s">
        <v>1368</v>
      </c>
      <c r="C754" t="s">
        <v>12</v>
      </c>
      <c r="D754" t="s">
        <v>29</v>
      </c>
      <c r="E754" t="s">
        <v>1351</v>
      </c>
      <c r="F754" t="s">
        <v>1353</v>
      </c>
      <c r="G754" t="s">
        <v>12</v>
      </c>
    </row>
    <row r="755" spans="1:7">
      <c r="A755" t="s">
        <v>1351</v>
      </c>
      <c r="B755" t="s">
        <v>1369</v>
      </c>
      <c r="C755" t="s">
        <v>12</v>
      </c>
      <c r="D755" t="s">
        <v>29</v>
      </c>
      <c r="E755" t="s">
        <v>1351</v>
      </c>
      <c r="F755" t="s">
        <v>1353</v>
      </c>
      <c r="G755" t="s">
        <v>12</v>
      </c>
    </row>
    <row r="756" spans="1:7">
      <c r="A756" t="s">
        <v>1351</v>
      </c>
      <c r="B756" t="s">
        <v>1370</v>
      </c>
      <c r="C756" t="s">
        <v>12</v>
      </c>
      <c r="D756" t="s">
        <v>29</v>
      </c>
      <c r="E756" t="s">
        <v>1351</v>
      </c>
      <c r="F756" t="s">
        <v>1353</v>
      </c>
      <c r="G756" t="s">
        <v>12</v>
      </c>
    </row>
    <row r="757" spans="1:7">
      <c r="A757" t="s">
        <v>1351</v>
      </c>
      <c r="B757" t="s">
        <v>1371</v>
      </c>
      <c r="C757" t="s">
        <v>12</v>
      </c>
      <c r="D757" t="s">
        <v>29</v>
      </c>
      <c r="E757" t="s">
        <v>1351</v>
      </c>
      <c r="F757" t="s">
        <v>1353</v>
      </c>
      <c r="G757" t="s">
        <v>12</v>
      </c>
    </row>
    <row r="758" spans="1:7">
      <c r="A758" t="s">
        <v>1351</v>
      </c>
      <c r="B758" t="s">
        <v>1372</v>
      </c>
      <c r="C758" t="s">
        <v>12</v>
      </c>
      <c r="D758" t="s">
        <v>29</v>
      </c>
      <c r="E758" t="s">
        <v>1351</v>
      </c>
      <c r="F758" t="s">
        <v>1353</v>
      </c>
      <c r="G758" t="s">
        <v>12</v>
      </c>
    </row>
    <row r="759" spans="1:7">
      <c r="A759" t="s">
        <v>1373</v>
      </c>
      <c r="B759" t="s">
        <v>1374</v>
      </c>
      <c r="C759" t="s">
        <v>12</v>
      </c>
      <c r="D759" t="s">
        <v>29</v>
      </c>
      <c r="E759" t="s">
        <v>1373</v>
      </c>
      <c r="F759" t="s">
        <v>1353</v>
      </c>
      <c r="G759" t="s">
        <v>12</v>
      </c>
    </row>
    <row r="760" spans="1:7">
      <c r="A760" t="s">
        <v>1373</v>
      </c>
      <c r="B760" t="s">
        <v>1375</v>
      </c>
      <c r="C760" t="s">
        <v>12</v>
      </c>
      <c r="D760" t="s">
        <v>29</v>
      </c>
      <c r="E760" t="s">
        <v>1373</v>
      </c>
      <c r="F760" t="s">
        <v>1353</v>
      </c>
      <c r="G760" t="s">
        <v>12</v>
      </c>
    </row>
    <row r="761" spans="1:7">
      <c r="A761" t="s">
        <v>1373</v>
      </c>
      <c r="B761" t="s">
        <v>1376</v>
      </c>
      <c r="C761" t="s">
        <v>12</v>
      </c>
      <c r="D761" t="s">
        <v>29</v>
      </c>
      <c r="E761" t="s">
        <v>1373</v>
      </c>
      <c r="F761" t="s">
        <v>1353</v>
      </c>
      <c r="G761" t="s">
        <v>12</v>
      </c>
    </row>
    <row r="762" spans="1:7">
      <c r="A762" t="s">
        <v>1373</v>
      </c>
      <c r="B762" t="s">
        <v>1377</v>
      </c>
      <c r="C762" t="s">
        <v>12</v>
      </c>
      <c r="D762" t="s">
        <v>29</v>
      </c>
      <c r="E762" t="s">
        <v>1373</v>
      </c>
      <c r="F762" t="s">
        <v>1353</v>
      </c>
      <c r="G762" t="s">
        <v>12</v>
      </c>
    </row>
    <row r="763" spans="1:7">
      <c r="A763" t="s">
        <v>1373</v>
      </c>
      <c r="B763" t="s">
        <v>1378</v>
      </c>
      <c r="C763" t="s">
        <v>12</v>
      </c>
      <c r="D763" t="s">
        <v>29</v>
      </c>
      <c r="E763" t="s">
        <v>1373</v>
      </c>
      <c r="F763" t="s">
        <v>1353</v>
      </c>
      <c r="G763" t="s">
        <v>12</v>
      </c>
    </row>
    <row r="764" spans="1:7">
      <c r="A764" t="s">
        <v>1373</v>
      </c>
      <c r="B764" t="s">
        <v>1379</v>
      </c>
      <c r="C764" t="s">
        <v>12</v>
      </c>
      <c r="D764" t="s">
        <v>29</v>
      </c>
      <c r="E764" t="s">
        <v>1373</v>
      </c>
      <c r="F764" t="s">
        <v>1353</v>
      </c>
      <c r="G764" t="s">
        <v>12</v>
      </c>
    </row>
    <row r="765" spans="1:7">
      <c r="A765" t="s">
        <v>1373</v>
      </c>
      <c r="B765" t="s">
        <v>1380</v>
      </c>
      <c r="C765" t="s">
        <v>12</v>
      </c>
      <c r="D765" t="s">
        <v>29</v>
      </c>
      <c r="E765" t="s">
        <v>1373</v>
      </c>
      <c r="F765" t="s">
        <v>1353</v>
      </c>
      <c r="G765" t="s">
        <v>12</v>
      </c>
    </row>
    <row r="766" spans="1:7">
      <c r="A766" t="s">
        <v>1373</v>
      </c>
      <c r="B766" t="s">
        <v>1381</v>
      </c>
      <c r="C766" t="s">
        <v>12</v>
      </c>
      <c r="D766" t="s">
        <v>29</v>
      </c>
      <c r="E766" t="s">
        <v>1373</v>
      </c>
      <c r="F766" t="s">
        <v>1353</v>
      </c>
      <c r="G766" t="s">
        <v>12</v>
      </c>
    </row>
    <row r="767" spans="1:7">
      <c r="A767" t="s">
        <v>1373</v>
      </c>
      <c r="B767" t="s">
        <v>1382</v>
      </c>
      <c r="C767" t="s">
        <v>12</v>
      </c>
      <c r="D767" t="s">
        <v>29</v>
      </c>
      <c r="E767" t="s">
        <v>1373</v>
      </c>
      <c r="F767" t="s">
        <v>1353</v>
      </c>
      <c r="G767" t="s">
        <v>12</v>
      </c>
    </row>
    <row r="768" spans="1:7">
      <c r="A768" t="s">
        <v>1373</v>
      </c>
      <c r="B768" t="s">
        <v>1383</v>
      </c>
      <c r="C768" t="s">
        <v>12</v>
      </c>
      <c r="D768" t="s">
        <v>29</v>
      </c>
      <c r="E768" t="s">
        <v>1373</v>
      </c>
      <c r="F768" t="s">
        <v>1353</v>
      </c>
      <c r="G768" t="s">
        <v>12</v>
      </c>
    </row>
    <row r="769" spans="1:7">
      <c r="A769" t="s">
        <v>1373</v>
      </c>
      <c r="B769" t="s">
        <v>1384</v>
      </c>
      <c r="C769" t="s">
        <v>12</v>
      </c>
      <c r="D769" t="s">
        <v>29</v>
      </c>
      <c r="E769" t="s">
        <v>1373</v>
      </c>
      <c r="F769" t="s">
        <v>1353</v>
      </c>
      <c r="G769" t="s">
        <v>12</v>
      </c>
    </row>
    <row r="770" spans="1:7">
      <c r="A770" t="s">
        <v>1373</v>
      </c>
      <c r="B770" t="s">
        <v>1385</v>
      </c>
      <c r="C770" t="s">
        <v>12</v>
      </c>
      <c r="D770" t="s">
        <v>29</v>
      </c>
      <c r="E770" t="s">
        <v>1373</v>
      </c>
      <c r="F770" t="s">
        <v>1353</v>
      </c>
      <c r="G770" t="s">
        <v>12</v>
      </c>
    </row>
    <row r="771" spans="1:7">
      <c r="A771" t="s">
        <v>1373</v>
      </c>
      <c r="B771" t="s">
        <v>1386</v>
      </c>
      <c r="C771" t="s">
        <v>12</v>
      </c>
      <c r="D771" t="s">
        <v>29</v>
      </c>
      <c r="E771" t="s">
        <v>1373</v>
      </c>
      <c r="F771" t="s">
        <v>1353</v>
      </c>
      <c r="G771" t="s">
        <v>12</v>
      </c>
    </row>
    <row r="772" spans="1:7">
      <c r="A772" t="s">
        <v>1373</v>
      </c>
      <c r="B772" t="s">
        <v>1387</v>
      </c>
      <c r="C772" t="s">
        <v>12</v>
      </c>
      <c r="D772" t="s">
        <v>29</v>
      </c>
      <c r="E772" t="s">
        <v>1373</v>
      </c>
      <c r="F772" t="s">
        <v>1353</v>
      </c>
      <c r="G772" t="s">
        <v>12</v>
      </c>
    </row>
    <row r="773" spans="1:7">
      <c r="A773" t="s">
        <v>1373</v>
      </c>
      <c r="B773" t="s">
        <v>1388</v>
      </c>
      <c r="C773" t="s">
        <v>12</v>
      </c>
      <c r="D773" t="s">
        <v>29</v>
      </c>
      <c r="E773" t="s">
        <v>1373</v>
      </c>
      <c r="F773" t="s">
        <v>1353</v>
      </c>
      <c r="G773" t="s">
        <v>12</v>
      </c>
    </row>
    <row r="774" spans="1:7">
      <c r="A774" t="s">
        <v>1373</v>
      </c>
      <c r="B774" t="s">
        <v>1389</v>
      </c>
      <c r="C774" t="s">
        <v>12</v>
      </c>
      <c r="D774" t="s">
        <v>29</v>
      </c>
      <c r="E774" t="s">
        <v>1373</v>
      </c>
      <c r="F774" t="s">
        <v>1353</v>
      </c>
      <c r="G774" t="s">
        <v>12</v>
      </c>
    </row>
    <row r="775" spans="1:7">
      <c r="A775" t="s">
        <v>1373</v>
      </c>
      <c r="B775" t="s">
        <v>1390</v>
      </c>
      <c r="C775" t="s">
        <v>12</v>
      </c>
      <c r="D775" t="s">
        <v>29</v>
      </c>
      <c r="E775" t="s">
        <v>1373</v>
      </c>
      <c r="F775" t="s">
        <v>1353</v>
      </c>
      <c r="G775" t="s">
        <v>12</v>
      </c>
    </row>
    <row r="776" spans="1:7">
      <c r="A776" t="s">
        <v>1373</v>
      </c>
      <c r="B776" t="s">
        <v>1391</v>
      </c>
      <c r="C776" t="s">
        <v>12</v>
      </c>
      <c r="D776" t="s">
        <v>29</v>
      </c>
      <c r="E776" t="s">
        <v>1373</v>
      </c>
      <c r="F776" t="s">
        <v>1353</v>
      </c>
      <c r="G776" t="s">
        <v>12</v>
      </c>
    </row>
    <row r="777" spans="1:7">
      <c r="A777" t="s">
        <v>1373</v>
      </c>
      <c r="B777" t="s">
        <v>1392</v>
      </c>
      <c r="C777" t="s">
        <v>12</v>
      </c>
      <c r="D777" t="s">
        <v>29</v>
      </c>
      <c r="E777" t="s">
        <v>1373</v>
      </c>
      <c r="F777" t="s">
        <v>1353</v>
      </c>
      <c r="G777" t="s">
        <v>12</v>
      </c>
    </row>
    <row r="778" spans="1:7">
      <c r="A778" t="s">
        <v>1373</v>
      </c>
      <c r="B778" t="s">
        <v>1393</v>
      </c>
      <c r="C778" t="s">
        <v>12</v>
      </c>
      <c r="D778" t="s">
        <v>29</v>
      </c>
      <c r="E778" t="s">
        <v>1373</v>
      </c>
      <c r="F778" t="s">
        <v>1353</v>
      </c>
      <c r="G778" t="s">
        <v>12</v>
      </c>
    </row>
    <row r="779" spans="1:7">
      <c r="A779" t="s">
        <v>1373</v>
      </c>
      <c r="B779" t="s">
        <v>1394</v>
      </c>
      <c r="C779" t="s">
        <v>12</v>
      </c>
      <c r="D779" t="s">
        <v>29</v>
      </c>
      <c r="E779" t="s">
        <v>1373</v>
      </c>
      <c r="F779" t="s">
        <v>1353</v>
      </c>
      <c r="G779" t="s">
        <v>12</v>
      </c>
    </row>
    <row r="780" spans="1:7">
      <c r="A780" t="s">
        <v>1373</v>
      </c>
      <c r="B780" t="s">
        <v>1395</v>
      </c>
      <c r="C780" t="s">
        <v>12</v>
      </c>
      <c r="D780" t="s">
        <v>29</v>
      </c>
      <c r="E780" t="s">
        <v>1373</v>
      </c>
      <c r="F780" t="s">
        <v>1353</v>
      </c>
      <c r="G780" t="s">
        <v>12</v>
      </c>
    </row>
    <row r="781" spans="1:7">
      <c r="A781" t="s">
        <v>1373</v>
      </c>
      <c r="B781" t="s">
        <v>1396</v>
      </c>
      <c r="C781" t="s">
        <v>12</v>
      </c>
      <c r="D781" t="s">
        <v>29</v>
      </c>
      <c r="E781" t="s">
        <v>1373</v>
      </c>
      <c r="F781" t="s">
        <v>1353</v>
      </c>
      <c r="G781" t="s">
        <v>12</v>
      </c>
    </row>
    <row r="782" spans="1:7">
      <c r="A782" t="s">
        <v>1373</v>
      </c>
      <c r="B782" t="s">
        <v>1397</v>
      </c>
      <c r="C782" t="s">
        <v>12</v>
      </c>
      <c r="D782" t="s">
        <v>29</v>
      </c>
      <c r="E782" t="s">
        <v>1373</v>
      </c>
      <c r="F782" t="s">
        <v>1353</v>
      </c>
      <c r="G782" t="s">
        <v>12</v>
      </c>
    </row>
    <row r="783" spans="1:7">
      <c r="A783" t="s">
        <v>1373</v>
      </c>
      <c r="B783" t="s">
        <v>1398</v>
      </c>
      <c r="C783" t="s">
        <v>12</v>
      </c>
      <c r="D783" t="s">
        <v>29</v>
      </c>
      <c r="E783" t="s">
        <v>1373</v>
      </c>
      <c r="F783" t="s">
        <v>1353</v>
      </c>
      <c r="G783" t="s">
        <v>12</v>
      </c>
    </row>
    <row r="784" spans="1:7">
      <c r="A784" t="s">
        <v>1373</v>
      </c>
      <c r="B784" t="s">
        <v>1399</v>
      </c>
      <c r="C784" t="s">
        <v>12</v>
      </c>
      <c r="D784" t="s">
        <v>29</v>
      </c>
      <c r="E784" t="s">
        <v>1373</v>
      </c>
      <c r="F784" t="s">
        <v>1353</v>
      </c>
      <c r="G784" t="s">
        <v>12</v>
      </c>
    </row>
    <row r="785" spans="1:7">
      <c r="A785" t="s">
        <v>1373</v>
      </c>
      <c r="B785" t="s">
        <v>1400</v>
      </c>
      <c r="C785" t="s">
        <v>12</v>
      </c>
      <c r="D785" t="s">
        <v>29</v>
      </c>
      <c r="E785" t="s">
        <v>1373</v>
      </c>
      <c r="F785" t="s">
        <v>1353</v>
      </c>
      <c r="G785" t="s">
        <v>12</v>
      </c>
    </row>
    <row r="786" spans="1:7">
      <c r="A786" t="s">
        <v>1373</v>
      </c>
      <c r="B786" t="s">
        <v>1401</v>
      </c>
      <c r="C786" t="s">
        <v>12</v>
      </c>
      <c r="D786" t="s">
        <v>29</v>
      </c>
      <c r="E786" t="s">
        <v>1373</v>
      </c>
      <c r="F786" t="s">
        <v>1353</v>
      </c>
      <c r="G786" t="s">
        <v>12</v>
      </c>
    </row>
    <row r="787" spans="1:7">
      <c r="A787" t="s">
        <v>1373</v>
      </c>
      <c r="B787" t="s">
        <v>1402</v>
      </c>
      <c r="C787" t="s">
        <v>12</v>
      </c>
      <c r="D787" t="s">
        <v>29</v>
      </c>
      <c r="E787" t="s">
        <v>1373</v>
      </c>
      <c r="F787" t="s">
        <v>1353</v>
      </c>
      <c r="G787" t="s">
        <v>12</v>
      </c>
    </row>
    <row r="788" spans="1:7">
      <c r="A788" t="s">
        <v>1373</v>
      </c>
      <c r="B788" t="s">
        <v>1403</v>
      </c>
      <c r="C788" t="s">
        <v>12</v>
      </c>
      <c r="D788" t="s">
        <v>29</v>
      </c>
      <c r="E788" t="s">
        <v>1373</v>
      </c>
      <c r="F788" t="s">
        <v>1353</v>
      </c>
      <c r="G788" t="s">
        <v>12</v>
      </c>
    </row>
    <row r="789" spans="1:7">
      <c r="A789" t="s">
        <v>1373</v>
      </c>
      <c r="B789" t="s">
        <v>1404</v>
      </c>
      <c r="C789" t="s">
        <v>12</v>
      </c>
      <c r="D789" t="s">
        <v>29</v>
      </c>
      <c r="E789" t="s">
        <v>1373</v>
      </c>
      <c r="F789" t="s">
        <v>1353</v>
      </c>
      <c r="G789" t="s">
        <v>12</v>
      </c>
    </row>
    <row r="790" spans="1:7">
      <c r="A790" t="s">
        <v>1373</v>
      </c>
      <c r="B790" t="s">
        <v>1405</v>
      </c>
      <c r="C790" t="s">
        <v>12</v>
      </c>
      <c r="D790" t="s">
        <v>29</v>
      </c>
      <c r="E790" t="s">
        <v>1373</v>
      </c>
      <c r="F790" t="s">
        <v>1353</v>
      </c>
      <c r="G790" t="s">
        <v>12</v>
      </c>
    </row>
    <row r="791" spans="1:7">
      <c r="A791" t="s">
        <v>1373</v>
      </c>
      <c r="B791" t="s">
        <v>1406</v>
      </c>
      <c r="C791" t="s">
        <v>12</v>
      </c>
      <c r="D791" t="s">
        <v>29</v>
      </c>
      <c r="E791" t="s">
        <v>1373</v>
      </c>
      <c r="F791" t="s">
        <v>1353</v>
      </c>
      <c r="G791" t="s">
        <v>12</v>
      </c>
    </row>
    <row r="792" spans="1:7">
      <c r="A792" t="s">
        <v>1373</v>
      </c>
      <c r="B792" t="s">
        <v>1407</v>
      </c>
      <c r="C792" t="s">
        <v>12</v>
      </c>
      <c r="D792" t="s">
        <v>29</v>
      </c>
      <c r="E792" t="s">
        <v>1373</v>
      </c>
      <c r="F792" t="s">
        <v>1353</v>
      </c>
      <c r="G792" t="s">
        <v>12</v>
      </c>
    </row>
    <row r="793" spans="1:7">
      <c r="A793" t="s">
        <v>1373</v>
      </c>
      <c r="B793" t="s">
        <v>1408</v>
      </c>
      <c r="C793" t="s">
        <v>12</v>
      </c>
      <c r="D793" t="s">
        <v>29</v>
      </c>
      <c r="E793" t="s">
        <v>1373</v>
      </c>
      <c r="F793" t="s">
        <v>1353</v>
      </c>
      <c r="G793" t="s">
        <v>12</v>
      </c>
    </row>
    <row r="794" spans="1:7">
      <c r="A794" t="s">
        <v>1373</v>
      </c>
      <c r="B794" t="s">
        <v>1409</v>
      </c>
      <c r="C794" t="s">
        <v>12</v>
      </c>
      <c r="D794" t="s">
        <v>29</v>
      </c>
      <c r="E794" t="s">
        <v>1373</v>
      </c>
      <c r="F794" t="s">
        <v>1353</v>
      </c>
      <c r="G794" t="s">
        <v>12</v>
      </c>
    </row>
    <row r="795" spans="1:7">
      <c r="A795" t="s">
        <v>1373</v>
      </c>
      <c r="B795" t="s">
        <v>1410</v>
      </c>
      <c r="C795" t="s">
        <v>12</v>
      </c>
      <c r="D795" t="s">
        <v>29</v>
      </c>
      <c r="E795" t="s">
        <v>1373</v>
      </c>
      <c r="F795" t="s">
        <v>1353</v>
      </c>
      <c r="G795" t="s">
        <v>12</v>
      </c>
    </row>
    <row r="796" spans="1:7">
      <c r="A796" t="s">
        <v>1373</v>
      </c>
      <c r="B796" t="s">
        <v>1411</v>
      </c>
      <c r="C796" t="s">
        <v>12</v>
      </c>
      <c r="D796" t="s">
        <v>29</v>
      </c>
      <c r="E796" t="s">
        <v>1373</v>
      </c>
      <c r="F796" t="s">
        <v>1353</v>
      </c>
      <c r="G796" t="s">
        <v>12</v>
      </c>
    </row>
    <row r="797" spans="1:7">
      <c r="A797" t="s">
        <v>1373</v>
      </c>
      <c r="B797" t="s">
        <v>1412</v>
      </c>
      <c r="C797" t="s">
        <v>12</v>
      </c>
      <c r="D797" t="s">
        <v>29</v>
      </c>
      <c r="E797" t="s">
        <v>1373</v>
      </c>
      <c r="F797" t="s">
        <v>1353</v>
      </c>
      <c r="G797" t="s">
        <v>12</v>
      </c>
    </row>
    <row r="798" spans="1:7">
      <c r="A798" t="s">
        <v>1373</v>
      </c>
      <c r="B798" t="s">
        <v>1413</v>
      </c>
      <c r="C798" t="s">
        <v>12</v>
      </c>
      <c r="D798" t="s">
        <v>29</v>
      </c>
      <c r="E798" t="s">
        <v>1373</v>
      </c>
      <c r="F798" t="s">
        <v>1353</v>
      </c>
      <c r="G798" t="s">
        <v>12</v>
      </c>
    </row>
    <row r="799" spans="1:7">
      <c r="A799" t="s">
        <v>1373</v>
      </c>
      <c r="B799" t="s">
        <v>1414</v>
      </c>
      <c r="C799" t="s">
        <v>12</v>
      </c>
      <c r="D799" t="s">
        <v>29</v>
      </c>
      <c r="E799" t="s">
        <v>1373</v>
      </c>
      <c r="F799" t="s">
        <v>1353</v>
      </c>
      <c r="G799" t="s">
        <v>12</v>
      </c>
    </row>
    <row r="800" spans="1:7">
      <c r="A800" t="s">
        <v>1373</v>
      </c>
      <c r="B800" t="s">
        <v>1415</v>
      </c>
      <c r="C800" t="s">
        <v>12</v>
      </c>
      <c r="D800" t="s">
        <v>29</v>
      </c>
      <c r="E800" t="s">
        <v>1373</v>
      </c>
      <c r="F800" t="s">
        <v>1353</v>
      </c>
      <c r="G800" t="s">
        <v>12</v>
      </c>
    </row>
    <row r="801" spans="1:7">
      <c r="A801" t="s">
        <v>1373</v>
      </c>
      <c r="B801" t="s">
        <v>1416</v>
      </c>
      <c r="C801" t="s">
        <v>12</v>
      </c>
      <c r="D801" t="s">
        <v>29</v>
      </c>
      <c r="E801" t="s">
        <v>1373</v>
      </c>
      <c r="F801" t="s">
        <v>1353</v>
      </c>
      <c r="G801" t="s">
        <v>12</v>
      </c>
    </row>
    <row r="802" spans="1:7">
      <c r="A802" t="s">
        <v>1373</v>
      </c>
      <c r="B802" t="s">
        <v>1417</v>
      </c>
      <c r="C802" t="s">
        <v>12</v>
      </c>
      <c r="D802" t="s">
        <v>29</v>
      </c>
      <c r="E802" t="s">
        <v>1373</v>
      </c>
      <c r="F802" t="s">
        <v>1353</v>
      </c>
      <c r="G802" t="s">
        <v>12</v>
      </c>
    </row>
    <row r="803" spans="1:7">
      <c r="A803" t="s">
        <v>1373</v>
      </c>
      <c r="B803" t="s">
        <v>1418</v>
      </c>
      <c r="C803" t="s">
        <v>12</v>
      </c>
      <c r="D803" t="s">
        <v>29</v>
      </c>
      <c r="E803" t="s">
        <v>1373</v>
      </c>
      <c r="F803" t="s">
        <v>1353</v>
      </c>
      <c r="G803" t="s">
        <v>12</v>
      </c>
    </row>
    <row r="804" spans="1:7">
      <c r="A804" t="s">
        <v>1373</v>
      </c>
      <c r="B804" t="s">
        <v>1419</v>
      </c>
      <c r="C804" t="s">
        <v>12</v>
      </c>
      <c r="D804" t="s">
        <v>29</v>
      </c>
      <c r="E804" t="s">
        <v>1373</v>
      </c>
      <c r="F804" t="s">
        <v>1353</v>
      </c>
      <c r="G804" t="s">
        <v>12</v>
      </c>
    </row>
    <row r="805" spans="1:7">
      <c r="A805" t="s">
        <v>1373</v>
      </c>
      <c r="B805" t="s">
        <v>1420</v>
      </c>
      <c r="C805" t="s">
        <v>12</v>
      </c>
      <c r="D805" t="s">
        <v>29</v>
      </c>
      <c r="E805" t="s">
        <v>1373</v>
      </c>
      <c r="F805" t="s">
        <v>1353</v>
      </c>
      <c r="G805" t="s">
        <v>12</v>
      </c>
    </row>
    <row r="806" spans="1:7">
      <c r="A806" t="s">
        <v>1373</v>
      </c>
      <c r="B806" t="s">
        <v>1421</v>
      </c>
      <c r="C806" t="s">
        <v>12</v>
      </c>
      <c r="D806" t="s">
        <v>29</v>
      </c>
      <c r="E806" t="s">
        <v>1373</v>
      </c>
      <c r="F806" t="s">
        <v>1353</v>
      </c>
      <c r="G806" t="s">
        <v>12</v>
      </c>
    </row>
    <row r="807" spans="1:7">
      <c r="A807" t="s">
        <v>1373</v>
      </c>
      <c r="B807" t="s">
        <v>1422</v>
      </c>
      <c r="C807" t="s">
        <v>12</v>
      </c>
      <c r="D807" t="s">
        <v>29</v>
      </c>
      <c r="E807" t="s">
        <v>1373</v>
      </c>
      <c r="F807" t="s">
        <v>1353</v>
      </c>
      <c r="G807" t="s">
        <v>12</v>
      </c>
    </row>
    <row r="808" spans="1:7">
      <c r="A808" t="s">
        <v>1373</v>
      </c>
      <c r="B808" t="s">
        <v>1423</v>
      </c>
      <c r="C808" t="s">
        <v>12</v>
      </c>
      <c r="D808" t="s">
        <v>29</v>
      </c>
      <c r="E808" t="s">
        <v>1373</v>
      </c>
      <c r="F808" t="s">
        <v>1353</v>
      </c>
      <c r="G808" t="s">
        <v>12</v>
      </c>
    </row>
    <row r="809" spans="1:7">
      <c r="A809" t="s">
        <v>1373</v>
      </c>
      <c r="B809" t="s">
        <v>1424</v>
      </c>
      <c r="C809" t="s">
        <v>12</v>
      </c>
      <c r="D809" t="s">
        <v>29</v>
      </c>
      <c r="E809" t="s">
        <v>1373</v>
      </c>
      <c r="F809" t="s">
        <v>1353</v>
      </c>
      <c r="G809" t="s">
        <v>12</v>
      </c>
    </row>
    <row r="810" spans="1:7">
      <c r="A810" t="s">
        <v>1373</v>
      </c>
      <c r="B810" t="s">
        <v>1425</v>
      </c>
      <c r="C810" t="s">
        <v>12</v>
      </c>
      <c r="D810" t="s">
        <v>29</v>
      </c>
      <c r="E810" t="s">
        <v>1373</v>
      </c>
      <c r="F810" t="s">
        <v>1353</v>
      </c>
      <c r="G810" t="s">
        <v>12</v>
      </c>
    </row>
    <row r="811" spans="1:7">
      <c r="A811" t="s">
        <v>1373</v>
      </c>
      <c r="B811" t="s">
        <v>1426</v>
      </c>
      <c r="C811" t="s">
        <v>12</v>
      </c>
      <c r="D811" t="s">
        <v>29</v>
      </c>
      <c r="E811" t="s">
        <v>1373</v>
      </c>
      <c r="F811" t="s">
        <v>1353</v>
      </c>
      <c r="G811" t="s">
        <v>12</v>
      </c>
    </row>
    <row r="812" spans="1:7">
      <c r="A812" t="s">
        <v>1373</v>
      </c>
      <c r="B812" t="s">
        <v>1427</v>
      </c>
      <c r="C812" t="s">
        <v>12</v>
      </c>
      <c r="D812" t="s">
        <v>29</v>
      </c>
      <c r="E812" t="s">
        <v>1373</v>
      </c>
      <c r="F812" t="s">
        <v>1353</v>
      </c>
      <c r="G812" t="s">
        <v>12</v>
      </c>
    </row>
    <row r="813" spans="1:7">
      <c r="A813" t="s">
        <v>1373</v>
      </c>
      <c r="B813" t="s">
        <v>1428</v>
      </c>
      <c r="C813" t="s">
        <v>12</v>
      </c>
      <c r="D813" t="s">
        <v>29</v>
      </c>
      <c r="E813" t="s">
        <v>1373</v>
      </c>
      <c r="F813" t="s">
        <v>1353</v>
      </c>
      <c r="G813" t="s">
        <v>12</v>
      </c>
    </row>
    <row r="814" spans="1:7">
      <c r="A814" t="s">
        <v>1373</v>
      </c>
      <c r="B814" t="s">
        <v>1429</v>
      </c>
      <c r="C814" t="s">
        <v>12</v>
      </c>
      <c r="D814" t="s">
        <v>29</v>
      </c>
      <c r="E814" t="s">
        <v>1373</v>
      </c>
      <c r="F814" t="s">
        <v>1353</v>
      </c>
      <c r="G814" t="s">
        <v>12</v>
      </c>
    </row>
    <row r="815" spans="1:7">
      <c r="A815" t="s">
        <v>1373</v>
      </c>
      <c r="B815" t="s">
        <v>1430</v>
      </c>
      <c r="C815" t="s">
        <v>12</v>
      </c>
      <c r="D815" t="s">
        <v>29</v>
      </c>
      <c r="E815" t="s">
        <v>1373</v>
      </c>
      <c r="F815" t="s">
        <v>1353</v>
      </c>
      <c r="G815" t="s">
        <v>12</v>
      </c>
    </row>
    <row r="816" spans="1:7">
      <c r="A816" t="s">
        <v>1373</v>
      </c>
      <c r="B816" t="s">
        <v>1431</v>
      </c>
      <c r="C816" t="s">
        <v>12</v>
      </c>
      <c r="D816" t="s">
        <v>29</v>
      </c>
      <c r="E816" t="s">
        <v>1373</v>
      </c>
      <c r="F816" t="s">
        <v>1353</v>
      </c>
      <c r="G816" t="s">
        <v>12</v>
      </c>
    </row>
    <row r="817" spans="1:7">
      <c r="A817" t="s">
        <v>1373</v>
      </c>
      <c r="B817" t="s">
        <v>1432</v>
      </c>
      <c r="C817" t="s">
        <v>12</v>
      </c>
      <c r="D817" t="s">
        <v>29</v>
      </c>
      <c r="E817" t="s">
        <v>1373</v>
      </c>
      <c r="F817" t="s">
        <v>1353</v>
      </c>
      <c r="G817" t="s">
        <v>12</v>
      </c>
    </row>
    <row r="818" spans="1:7">
      <c r="A818" t="s">
        <v>1373</v>
      </c>
      <c r="B818" t="s">
        <v>1433</v>
      </c>
      <c r="C818" t="s">
        <v>12</v>
      </c>
      <c r="D818" t="s">
        <v>29</v>
      </c>
      <c r="E818" t="s">
        <v>1373</v>
      </c>
      <c r="F818" t="s">
        <v>1353</v>
      </c>
      <c r="G818" t="s">
        <v>12</v>
      </c>
    </row>
    <row r="819" spans="1:7">
      <c r="A819" t="s">
        <v>1373</v>
      </c>
      <c r="B819" t="s">
        <v>1434</v>
      </c>
      <c r="C819" t="s">
        <v>12</v>
      </c>
      <c r="D819" t="s">
        <v>29</v>
      </c>
      <c r="E819" t="s">
        <v>1373</v>
      </c>
      <c r="F819" t="s">
        <v>1353</v>
      </c>
      <c r="G819" t="s">
        <v>12</v>
      </c>
    </row>
    <row r="820" spans="1:7">
      <c r="A820" t="s">
        <v>1373</v>
      </c>
      <c r="B820" t="s">
        <v>1435</v>
      </c>
      <c r="C820" t="s">
        <v>12</v>
      </c>
      <c r="D820" t="s">
        <v>29</v>
      </c>
      <c r="E820" t="s">
        <v>1373</v>
      </c>
      <c r="F820" t="s">
        <v>1353</v>
      </c>
      <c r="G820" t="s">
        <v>12</v>
      </c>
    </row>
    <row r="821" spans="1:7">
      <c r="A821" t="s">
        <v>1373</v>
      </c>
      <c r="B821" t="s">
        <v>1436</v>
      </c>
      <c r="C821" t="s">
        <v>12</v>
      </c>
      <c r="D821" t="s">
        <v>29</v>
      </c>
      <c r="E821" t="s">
        <v>1373</v>
      </c>
      <c r="F821" t="s">
        <v>1353</v>
      </c>
      <c r="G821" t="s">
        <v>12</v>
      </c>
    </row>
    <row r="822" spans="1:7">
      <c r="A822" t="s">
        <v>1373</v>
      </c>
      <c r="B822" t="s">
        <v>1437</v>
      </c>
      <c r="C822" t="s">
        <v>12</v>
      </c>
      <c r="D822" t="s">
        <v>29</v>
      </c>
      <c r="E822" t="s">
        <v>1373</v>
      </c>
      <c r="F822" t="s">
        <v>1353</v>
      </c>
      <c r="G822" t="s">
        <v>12</v>
      </c>
    </row>
    <row r="823" spans="1:7">
      <c r="A823" t="s">
        <v>1373</v>
      </c>
      <c r="B823" t="s">
        <v>1438</v>
      </c>
      <c r="C823" t="s">
        <v>12</v>
      </c>
      <c r="D823" t="s">
        <v>29</v>
      </c>
      <c r="E823" t="s">
        <v>1373</v>
      </c>
      <c r="F823" t="s">
        <v>1353</v>
      </c>
      <c r="G823" t="s">
        <v>12</v>
      </c>
    </row>
    <row r="824" spans="1:7">
      <c r="A824" t="s">
        <v>1373</v>
      </c>
      <c r="B824" t="s">
        <v>1439</v>
      </c>
      <c r="C824" t="s">
        <v>12</v>
      </c>
      <c r="D824" t="s">
        <v>29</v>
      </c>
      <c r="E824" t="s">
        <v>1373</v>
      </c>
      <c r="F824" t="s">
        <v>1353</v>
      </c>
      <c r="G824" t="s">
        <v>12</v>
      </c>
    </row>
    <row r="825" spans="1:7">
      <c r="A825" t="s">
        <v>1373</v>
      </c>
      <c r="B825" t="s">
        <v>1440</v>
      </c>
      <c r="C825" t="s">
        <v>12</v>
      </c>
      <c r="D825" t="s">
        <v>29</v>
      </c>
      <c r="E825" t="s">
        <v>1373</v>
      </c>
      <c r="F825" t="s">
        <v>1353</v>
      </c>
      <c r="G825" t="s">
        <v>12</v>
      </c>
    </row>
    <row r="826" spans="1:7">
      <c r="A826" t="s">
        <v>1373</v>
      </c>
      <c r="B826" t="s">
        <v>1441</v>
      </c>
      <c r="C826" t="s">
        <v>12</v>
      </c>
      <c r="D826" t="s">
        <v>29</v>
      </c>
      <c r="E826" t="s">
        <v>1373</v>
      </c>
      <c r="F826" t="s">
        <v>1353</v>
      </c>
      <c r="G826" t="s">
        <v>12</v>
      </c>
    </row>
    <row r="827" spans="1:7">
      <c r="A827" t="s">
        <v>1373</v>
      </c>
      <c r="B827" t="s">
        <v>1442</v>
      </c>
      <c r="C827" t="s">
        <v>12</v>
      </c>
      <c r="D827" t="s">
        <v>29</v>
      </c>
      <c r="E827" t="s">
        <v>1373</v>
      </c>
      <c r="F827" t="s">
        <v>1353</v>
      </c>
      <c r="G827" t="s">
        <v>12</v>
      </c>
    </row>
    <row r="828" spans="1:7">
      <c r="A828" t="s">
        <v>1373</v>
      </c>
      <c r="B828" t="s">
        <v>1443</v>
      </c>
      <c r="C828" t="s">
        <v>12</v>
      </c>
      <c r="D828" t="s">
        <v>29</v>
      </c>
      <c r="E828" t="s">
        <v>1373</v>
      </c>
      <c r="F828" t="s">
        <v>1353</v>
      </c>
      <c r="G828" t="s">
        <v>12</v>
      </c>
    </row>
    <row r="829" spans="1:7">
      <c r="A829" t="s">
        <v>1373</v>
      </c>
      <c r="B829" t="s">
        <v>1444</v>
      </c>
      <c r="C829" t="s">
        <v>12</v>
      </c>
      <c r="D829" t="s">
        <v>29</v>
      </c>
      <c r="E829" t="s">
        <v>1373</v>
      </c>
      <c r="F829" t="s">
        <v>1353</v>
      </c>
      <c r="G829" t="s">
        <v>12</v>
      </c>
    </row>
    <row r="830" spans="1:7">
      <c r="A830" t="s">
        <v>1373</v>
      </c>
      <c r="B830" t="s">
        <v>1445</v>
      </c>
      <c r="C830" t="s">
        <v>12</v>
      </c>
      <c r="D830" t="s">
        <v>29</v>
      </c>
      <c r="E830" t="s">
        <v>1373</v>
      </c>
      <c r="F830" t="s">
        <v>1353</v>
      </c>
      <c r="G830" t="s">
        <v>12</v>
      </c>
    </row>
    <row r="831" spans="1:7">
      <c r="A831" t="s">
        <v>1373</v>
      </c>
      <c r="B831" t="s">
        <v>1446</v>
      </c>
      <c r="C831" t="s">
        <v>12</v>
      </c>
      <c r="D831" t="s">
        <v>29</v>
      </c>
      <c r="E831" t="s">
        <v>1373</v>
      </c>
      <c r="F831" t="s">
        <v>1353</v>
      </c>
      <c r="G831" t="s">
        <v>12</v>
      </c>
    </row>
    <row r="832" spans="1:7">
      <c r="A832" t="s">
        <v>1373</v>
      </c>
      <c r="B832" t="s">
        <v>1447</v>
      </c>
      <c r="C832" t="s">
        <v>12</v>
      </c>
      <c r="D832" t="s">
        <v>29</v>
      </c>
      <c r="E832" t="s">
        <v>1373</v>
      </c>
      <c r="F832" t="s">
        <v>1353</v>
      </c>
      <c r="G832" t="s">
        <v>12</v>
      </c>
    </row>
    <row r="833" spans="1:7">
      <c r="A833" t="s">
        <v>1373</v>
      </c>
      <c r="B833" t="s">
        <v>1448</v>
      </c>
      <c r="C833" t="s">
        <v>12</v>
      </c>
      <c r="D833" t="s">
        <v>29</v>
      </c>
      <c r="E833" t="s">
        <v>1373</v>
      </c>
      <c r="F833" t="s">
        <v>1353</v>
      </c>
      <c r="G833" t="s">
        <v>12</v>
      </c>
    </row>
    <row r="834" spans="1:7">
      <c r="A834" t="s">
        <v>1373</v>
      </c>
      <c r="B834" t="s">
        <v>1449</v>
      </c>
      <c r="C834" t="s">
        <v>12</v>
      </c>
      <c r="D834" t="s">
        <v>29</v>
      </c>
      <c r="E834" t="s">
        <v>1373</v>
      </c>
      <c r="F834" t="s">
        <v>1353</v>
      </c>
      <c r="G834" t="s">
        <v>12</v>
      </c>
    </row>
    <row r="835" spans="1:7">
      <c r="A835" t="s">
        <v>1373</v>
      </c>
      <c r="B835" t="s">
        <v>1450</v>
      </c>
      <c r="C835" t="s">
        <v>12</v>
      </c>
      <c r="D835" t="s">
        <v>29</v>
      </c>
      <c r="E835" t="s">
        <v>1373</v>
      </c>
      <c r="F835" t="s">
        <v>1353</v>
      </c>
      <c r="G835" t="s">
        <v>12</v>
      </c>
    </row>
    <row r="836" spans="1:7">
      <c r="A836" t="s">
        <v>1373</v>
      </c>
      <c r="B836" t="s">
        <v>1451</v>
      </c>
      <c r="C836" t="s">
        <v>12</v>
      </c>
      <c r="D836" t="s">
        <v>29</v>
      </c>
      <c r="E836" t="s">
        <v>1373</v>
      </c>
      <c r="F836" t="s">
        <v>1353</v>
      </c>
      <c r="G836" t="s">
        <v>12</v>
      </c>
    </row>
    <row r="837" spans="1:7">
      <c r="A837" t="s">
        <v>1373</v>
      </c>
      <c r="B837" t="s">
        <v>1452</v>
      </c>
      <c r="C837" t="s">
        <v>12</v>
      </c>
      <c r="D837" t="s">
        <v>29</v>
      </c>
      <c r="E837" t="s">
        <v>1373</v>
      </c>
      <c r="F837" t="s">
        <v>1353</v>
      </c>
      <c r="G837" t="s">
        <v>12</v>
      </c>
    </row>
    <row r="838" spans="1:7">
      <c r="A838" t="s">
        <v>1373</v>
      </c>
      <c r="B838" t="s">
        <v>1453</v>
      </c>
      <c r="C838" t="s">
        <v>12</v>
      </c>
      <c r="D838" t="s">
        <v>29</v>
      </c>
      <c r="E838" t="s">
        <v>1373</v>
      </c>
      <c r="F838" t="s">
        <v>1353</v>
      </c>
      <c r="G838" t="s">
        <v>12</v>
      </c>
    </row>
    <row r="839" spans="1:7">
      <c r="A839" t="s">
        <v>1373</v>
      </c>
      <c r="B839" t="s">
        <v>1454</v>
      </c>
      <c r="C839" t="s">
        <v>12</v>
      </c>
      <c r="D839" t="s">
        <v>29</v>
      </c>
      <c r="E839" t="s">
        <v>1373</v>
      </c>
      <c r="F839" t="s">
        <v>1353</v>
      </c>
      <c r="G839" t="s">
        <v>12</v>
      </c>
    </row>
    <row r="840" spans="1:7">
      <c r="A840" t="s">
        <v>1373</v>
      </c>
      <c r="B840" t="s">
        <v>1455</v>
      </c>
      <c r="C840" t="s">
        <v>12</v>
      </c>
      <c r="D840" t="s">
        <v>29</v>
      </c>
      <c r="E840" t="s">
        <v>1373</v>
      </c>
      <c r="F840" t="s">
        <v>1353</v>
      </c>
      <c r="G840" t="s">
        <v>12</v>
      </c>
    </row>
    <row r="841" spans="1:7">
      <c r="A841" t="s">
        <v>1373</v>
      </c>
      <c r="B841" t="s">
        <v>1456</v>
      </c>
      <c r="C841" t="s">
        <v>12</v>
      </c>
      <c r="D841" t="s">
        <v>29</v>
      </c>
      <c r="E841" t="s">
        <v>1373</v>
      </c>
      <c r="F841" t="s">
        <v>1353</v>
      </c>
      <c r="G841" t="s">
        <v>12</v>
      </c>
    </row>
    <row r="842" spans="1:7">
      <c r="A842" t="s">
        <v>1373</v>
      </c>
      <c r="B842" t="s">
        <v>1457</v>
      </c>
      <c r="C842" t="s">
        <v>12</v>
      </c>
      <c r="D842" t="s">
        <v>29</v>
      </c>
      <c r="E842" t="s">
        <v>1373</v>
      </c>
      <c r="F842" t="s">
        <v>1353</v>
      </c>
      <c r="G842" t="s">
        <v>12</v>
      </c>
    </row>
    <row r="843" spans="1:7">
      <c r="A843" t="s">
        <v>1373</v>
      </c>
      <c r="B843" t="s">
        <v>1458</v>
      </c>
      <c r="C843" t="s">
        <v>12</v>
      </c>
      <c r="D843" t="s">
        <v>29</v>
      </c>
      <c r="E843" t="s">
        <v>1373</v>
      </c>
      <c r="F843" t="s">
        <v>1353</v>
      </c>
      <c r="G843" t="s">
        <v>12</v>
      </c>
    </row>
    <row r="844" spans="1:7">
      <c r="A844" t="s">
        <v>1373</v>
      </c>
      <c r="B844" t="s">
        <v>1459</v>
      </c>
      <c r="C844" t="s">
        <v>12</v>
      </c>
      <c r="D844" t="s">
        <v>29</v>
      </c>
      <c r="E844" t="s">
        <v>1373</v>
      </c>
      <c r="F844" t="s">
        <v>1353</v>
      </c>
      <c r="G844" t="s">
        <v>12</v>
      </c>
    </row>
    <row r="845" spans="1:7">
      <c r="A845" t="s">
        <v>1373</v>
      </c>
      <c r="B845" t="s">
        <v>1460</v>
      </c>
      <c r="C845" t="s">
        <v>12</v>
      </c>
      <c r="D845" t="s">
        <v>29</v>
      </c>
      <c r="E845" t="s">
        <v>1373</v>
      </c>
      <c r="F845" t="s">
        <v>1353</v>
      </c>
      <c r="G845" t="s">
        <v>12</v>
      </c>
    </row>
    <row r="846" spans="1:7">
      <c r="A846" t="s">
        <v>1373</v>
      </c>
      <c r="B846" t="s">
        <v>1461</v>
      </c>
      <c r="C846" t="s">
        <v>12</v>
      </c>
      <c r="D846" t="s">
        <v>29</v>
      </c>
      <c r="E846" t="s">
        <v>1373</v>
      </c>
      <c r="F846" t="s">
        <v>1353</v>
      </c>
      <c r="G846" t="s">
        <v>12</v>
      </c>
    </row>
    <row r="847" spans="1:7">
      <c r="A847" t="s">
        <v>1373</v>
      </c>
      <c r="B847" t="s">
        <v>1462</v>
      </c>
      <c r="C847" t="s">
        <v>12</v>
      </c>
      <c r="D847" t="s">
        <v>29</v>
      </c>
      <c r="E847" t="s">
        <v>1373</v>
      </c>
      <c r="F847" t="s">
        <v>1353</v>
      </c>
      <c r="G847" t="s">
        <v>12</v>
      </c>
    </row>
    <row r="848" spans="1:7">
      <c r="A848" t="s">
        <v>1373</v>
      </c>
      <c r="B848" t="s">
        <v>1463</v>
      </c>
      <c r="C848" t="s">
        <v>12</v>
      </c>
      <c r="D848" t="s">
        <v>29</v>
      </c>
      <c r="E848" t="s">
        <v>1373</v>
      </c>
      <c r="F848" t="s">
        <v>1353</v>
      </c>
      <c r="G848" t="s">
        <v>12</v>
      </c>
    </row>
    <row r="849" spans="1:7">
      <c r="A849" t="s">
        <v>1373</v>
      </c>
      <c r="B849" t="s">
        <v>1464</v>
      </c>
      <c r="C849" t="s">
        <v>12</v>
      </c>
      <c r="D849" t="s">
        <v>29</v>
      </c>
      <c r="E849" t="s">
        <v>1373</v>
      </c>
      <c r="F849" t="s">
        <v>1353</v>
      </c>
      <c r="G849" t="s">
        <v>12</v>
      </c>
    </row>
    <row r="850" spans="1:7">
      <c r="A850" t="s">
        <v>1373</v>
      </c>
      <c r="B850" t="s">
        <v>1465</v>
      </c>
      <c r="C850" t="s">
        <v>12</v>
      </c>
      <c r="D850" t="s">
        <v>29</v>
      </c>
      <c r="E850" t="s">
        <v>1373</v>
      </c>
      <c r="F850" t="s">
        <v>1353</v>
      </c>
      <c r="G850" t="s">
        <v>12</v>
      </c>
    </row>
    <row r="851" spans="1:7">
      <c r="A851" t="s">
        <v>1373</v>
      </c>
      <c r="B851" t="s">
        <v>1466</v>
      </c>
      <c r="C851" t="s">
        <v>12</v>
      </c>
      <c r="D851" t="s">
        <v>29</v>
      </c>
      <c r="E851" t="s">
        <v>1373</v>
      </c>
      <c r="F851" t="s">
        <v>1353</v>
      </c>
      <c r="G851" t="s">
        <v>12</v>
      </c>
    </row>
    <row r="852" spans="1:7">
      <c r="A852" t="s">
        <v>1373</v>
      </c>
      <c r="B852" t="s">
        <v>1467</v>
      </c>
      <c r="C852" t="s">
        <v>12</v>
      </c>
      <c r="D852" t="s">
        <v>29</v>
      </c>
      <c r="E852" t="s">
        <v>1373</v>
      </c>
      <c r="F852" t="s">
        <v>1353</v>
      </c>
      <c r="G852" t="s">
        <v>12</v>
      </c>
    </row>
    <row r="853" spans="1:7">
      <c r="A853" t="s">
        <v>1373</v>
      </c>
      <c r="B853" t="s">
        <v>1468</v>
      </c>
      <c r="C853" t="s">
        <v>12</v>
      </c>
      <c r="D853" t="s">
        <v>29</v>
      </c>
      <c r="E853" t="s">
        <v>1373</v>
      </c>
      <c r="F853" t="s">
        <v>1353</v>
      </c>
      <c r="G853" t="s">
        <v>12</v>
      </c>
    </row>
    <row r="854" spans="1:7">
      <c r="A854" t="s">
        <v>1373</v>
      </c>
      <c r="B854" t="s">
        <v>1469</v>
      </c>
      <c r="C854" t="s">
        <v>12</v>
      </c>
      <c r="D854" t="s">
        <v>29</v>
      </c>
      <c r="E854" t="s">
        <v>1373</v>
      </c>
      <c r="F854" t="s">
        <v>1353</v>
      </c>
      <c r="G854" t="s">
        <v>12</v>
      </c>
    </row>
    <row r="855" spans="1:7">
      <c r="A855" t="s">
        <v>1373</v>
      </c>
      <c r="B855" t="s">
        <v>1470</v>
      </c>
      <c r="C855" t="s">
        <v>12</v>
      </c>
      <c r="D855" t="s">
        <v>29</v>
      </c>
      <c r="E855" t="s">
        <v>1373</v>
      </c>
      <c r="F855" t="s">
        <v>1353</v>
      </c>
      <c r="G855" t="s">
        <v>12</v>
      </c>
    </row>
    <row r="856" spans="1:7">
      <c r="A856" t="s">
        <v>1373</v>
      </c>
      <c r="B856" t="s">
        <v>1471</v>
      </c>
      <c r="C856" t="s">
        <v>12</v>
      </c>
      <c r="D856" t="s">
        <v>29</v>
      </c>
      <c r="E856" t="s">
        <v>1373</v>
      </c>
      <c r="F856" t="s">
        <v>1353</v>
      </c>
      <c r="G856" t="s">
        <v>12</v>
      </c>
    </row>
    <row r="857" spans="1:7">
      <c r="A857" t="s">
        <v>1373</v>
      </c>
      <c r="B857" t="s">
        <v>1472</v>
      </c>
      <c r="C857" t="s">
        <v>12</v>
      </c>
      <c r="D857" t="s">
        <v>29</v>
      </c>
      <c r="E857" t="s">
        <v>1373</v>
      </c>
      <c r="F857" t="s">
        <v>1353</v>
      </c>
      <c r="G857" t="s">
        <v>12</v>
      </c>
    </row>
    <row r="858" spans="1:7">
      <c r="A858" t="s">
        <v>1373</v>
      </c>
      <c r="B858" t="s">
        <v>1473</v>
      </c>
      <c r="C858" t="s">
        <v>12</v>
      </c>
      <c r="D858" t="s">
        <v>29</v>
      </c>
      <c r="E858" t="s">
        <v>1373</v>
      </c>
      <c r="F858" t="s">
        <v>1353</v>
      </c>
      <c r="G858" t="s">
        <v>12</v>
      </c>
    </row>
    <row r="859" spans="1:7">
      <c r="A859" t="s">
        <v>1373</v>
      </c>
      <c r="B859" t="s">
        <v>1474</v>
      </c>
      <c r="C859" t="s">
        <v>12</v>
      </c>
      <c r="D859" t="s">
        <v>29</v>
      </c>
      <c r="E859" t="s">
        <v>1373</v>
      </c>
      <c r="F859" t="s">
        <v>1353</v>
      </c>
      <c r="G859" t="s">
        <v>12</v>
      </c>
    </row>
    <row r="860" spans="1:7">
      <c r="A860" t="s">
        <v>1373</v>
      </c>
      <c r="B860" t="s">
        <v>1475</v>
      </c>
      <c r="C860" t="s">
        <v>12</v>
      </c>
      <c r="D860" t="s">
        <v>29</v>
      </c>
      <c r="E860" t="s">
        <v>1373</v>
      </c>
      <c r="F860" t="s">
        <v>1353</v>
      </c>
      <c r="G860" t="s">
        <v>12</v>
      </c>
    </row>
    <row r="861" spans="1:7">
      <c r="A861" t="s">
        <v>1373</v>
      </c>
      <c r="B861" t="s">
        <v>1476</v>
      </c>
      <c r="C861" t="s">
        <v>12</v>
      </c>
      <c r="D861" t="s">
        <v>29</v>
      </c>
      <c r="E861" t="s">
        <v>1373</v>
      </c>
      <c r="F861" t="s">
        <v>1353</v>
      </c>
      <c r="G861" t="s">
        <v>12</v>
      </c>
    </row>
    <row r="862" spans="1:7">
      <c r="A862" t="s">
        <v>1373</v>
      </c>
      <c r="B862" t="s">
        <v>1477</v>
      </c>
      <c r="C862" t="s">
        <v>12</v>
      </c>
      <c r="D862" t="s">
        <v>29</v>
      </c>
      <c r="E862" t="s">
        <v>1373</v>
      </c>
      <c r="F862" t="s">
        <v>1353</v>
      </c>
      <c r="G862" t="s">
        <v>12</v>
      </c>
    </row>
    <row r="863" spans="1:7">
      <c r="A863" t="s">
        <v>1373</v>
      </c>
      <c r="B863" t="s">
        <v>1478</v>
      </c>
      <c r="C863" t="s">
        <v>12</v>
      </c>
      <c r="D863" t="s">
        <v>29</v>
      </c>
      <c r="E863" t="s">
        <v>1373</v>
      </c>
      <c r="F863" t="s">
        <v>1353</v>
      </c>
      <c r="G863" t="s">
        <v>12</v>
      </c>
    </row>
    <row r="864" spans="1:7">
      <c r="A864" t="s">
        <v>1373</v>
      </c>
      <c r="B864" t="s">
        <v>1479</v>
      </c>
      <c r="C864" t="s">
        <v>12</v>
      </c>
      <c r="D864" t="s">
        <v>29</v>
      </c>
      <c r="E864" t="s">
        <v>1373</v>
      </c>
      <c r="F864" t="s">
        <v>1353</v>
      </c>
      <c r="G864" t="s">
        <v>12</v>
      </c>
    </row>
    <row r="865" spans="1:7">
      <c r="A865" t="s">
        <v>1373</v>
      </c>
      <c r="B865" t="s">
        <v>1480</v>
      </c>
      <c r="C865" t="s">
        <v>12</v>
      </c>
      <c r="D865" t="s">
        <v>29</v>
      </c>
      <c r="E865" t="s">
        <v>1373</v>
      </c>
      <c r="F865" t="s">
        <v>1353</v>
      </c>
      <c r="G865" t="s">
        <v>12</v>
      </c>
    </row>
    <row r="866" spans="1:7">
      <c r="A866" t="s">
        <v>1373</v>
      </c>
      <c r="B866" t="s">
        <v>1481</v>
      </c>
      <c r="C866" t="s">
        <v>12</v>
      </c>
      <c r="D866" t="s">
        <v>29</v>
      </c>
      <c r="E866" t="s">
        <v>1373</v>
      </c>
      <c r="F866" t="s">
        <v>1353</v>
      </c>
      <c r="G866" t="s">
        <v>12</v>
      </c>
    </row>
    <row r="867" spans="1:7">
      <c r="A867" t="s">
        <v>1373</v>
      </c>
      <c r="B867" t="s">
        <v>1482</v>
      </c>
      <c r="C867" t="s">
        <v>12</v>
      </c>
      <c r="D867" t="s">
        <v>29</v>
      </c>
      <c r="E867" t="s">
        <v>1373</v>
      </c>
      <c r="F867" t="s">
        <v>1353</v>
      </c>
      <c r="G867" t="s">
        <v>12</v>
      </c>
    </row>
    <row r="868" spans="1:7">
      <c r="A868" t="s">
        <v>1373</v>
      </c>
      <c r="B868" t="s">
        <v>1483</v>
      </c>
      <c r="C868" t="s">
        <v>12</v>
      </c>
      <c r="D868" t="s">
        <v>29</v>
      </c>
      <c r="E868" t="s">
        <v>1373</v>
      </c>
      <c r="F868" t="s">
        <v>1353</v>
      </c>
      <c r="G868" t="s">
        <v>12</v>
      </c>
    </row>
    <row r="869" spans="1:7">
      <c r="A869" t="s">
        <v>1373</v>
      </c>
      <c r="B869" t="s">
        <v>1484</v>
      </c>
      <c r="C869" t="s">
        <v>12</v>
      </c>
      <c r="D869" t="s">
        <v>29</v>
      </c>
      <c r="E869" t="s">
        <v>1373</v>
      </c>
      <c r="F869" t="s">
        <v>1353</v>
      </c>
      <c r="G869" t="s">
        <v>12</v>
      </c>
    </row>
    <row r="870" spans="1:7">
      <c r="A870" t="s">
        <v>1373</v>
      </c>
      <c r="B870" t="s">
        <v>1485</v>
      </c>
      <c r="C870" t="s">
        <v>12</v>
      </c>
      <c r="D870" t="s">
        <v>29</v>
      </c>
      <c r="E870" t="s">
        <v>1373</v>
      </c>
      <c r="F870" t="s">
        <v>1353</v>
      </c>
      <c r="G870" t="s">
        <v>12</v>
      </c>
    </row>
    <row r="871" spans="1:7">
      <c r="A871" t="s">
        <v>1373</v>
      </c>
      <c r="B871" t="s">
        <v>1486</v>
      </c>
      <c r="C871" t="s">
        <v>12</v>
      </c>
      <c r="D871" t="s">
        <v>29</v>
      </c>
      <c r="E871" t="s">
        <v>1373</v>
      </c>
      <c r="F871" t="s">
        <v>1353</v>
      </c>
      <c r="G871" t="s">
        <v>12</v>
      </c>
    </row>
    <row r="872" spans="1:7">
      <c r="A872" t="s">
        <v>1373</v>
      </c>
      <c r="B872" t="s">
        <v>1487</v>
      </c>
      <c r="C872" t="s">
        <v>12</v>
      </c>
      <c r="D872" t="s">
        <v>29</v>
      </c>
      <c r="E872" t="s">
        <v>1373</v>
      </c>
      <c r="F872" t="s">
        <v>1353</v>
      </c>
      <c r="G872" t="s">
        <v>12</v>
      </c>
    </row>
    <row r="873" spans="1:7">
      <c r="A873" t="s">
        <v>1373</v>
      </c>
      <c r="B873" t="s">
        <v>1488</v>
      </c>
      <c r="C873" t="s">
        <v>12</v>
      </c>
      <c r="D873" t="s">
        <v>29</v>
      </c>
      <c r="E873" t="s">
        <v>1373</v>
      </c>
      <c r="F873" t="s">
        <v>1353</v>
      </c>
      <c r="G873" t="s">
        <v>12</v>
      </c>
    </row>
    <row r="874" spans="1:7">
      <c r="A874" t="s">
        <v>1373</v>
      </c>
      <c r="B874" t="s">
        <v>1489</v>
      </c>
      <c r="C874" t="s">
        <v>12</v>
      </c>
      <c r="D874" t="s">
        <v>29</v>
      </c>
      <c r="E874" t="s">
        <v>1373</v>
      </c>
      <c r="F874" t="s">
        <v>1353</v>
      </c>
      <c r="G874" t="s">
        <v>12</v>
      </c>
    </row>
    <row r="875" spans="1:7">
      <c r="A875" t="s">
        <v>1373</v>
      </c>
      <c r="B875" t="s">
        <v>1490</v>
      </c>
      <c r="C875" t="s">
        <v>12</v>
      </c>
      <c r="D875" t="s">
        <v>29</v>
      </c>
      <c r="E875" t="s">
        <v>1373</v>
      </c>
      <c r="F875" t="s">
        <v>1353</v>
      </c>
      <c r="G875" t="s">
        <v>12</v>
      </c>
    </row>
    <row r="876" spans="1:7">
      <c r="A876" t="s">
        <v>1373</v>
      </c>
      <c r="B876" t="s">
        <v>1491</v>
      </c>
      <c r="C876" t="s">
        <v>12</v>
      </c>
      <c r="D876" t="s">
        <v>29</v>
      </c>
      <c r="E876" t="s">
        <v>1373</v>
      </c>
      <c r="F876" t="s">
        <v>1353</v>
      </c>
      <c r="G876" t="s">
        <v>12</v>
      </c>
    </row>
    <row r="877" spans="1:7">
      <c r="A877" t="s">
        <v>1373</v>
      </c>
      <c r="B877" t="s">
        <v>1492</v>
      </c>
      <c r="C877" t="s">
        <v>12</v>
      </c>
      <c r="D877" t="s">
        <v>29</v>
      </c>
      <c r="E877" t="s">
        <v>1373</v>
      </c>
      <c r="F877" t="s">
        <v>1353</v>
      </c>
      <c r="G877" t="s">
        <v>12</v>
      </c>
    </row>
    <row r="878" spans="1:7">
      <c r="A878" t="s">
        <v>1373</v>
      </c>
      <c r="B878" t="s">
        <v>1493</v>
      </c>
      <c r="C878" t="s">
        <v>12</v>
      </c>
      <c r="D878" t="s">
        <v>29</v>
      </c>
      <c r="E878" t="s">
        <v>1373</v>
      </c>
      <c r="F878" t="s">
        <v>1353</v>
      </c>
      <c r="G878" t="s">
        <v>12</v>
      </c>
    </row>
    <row r="879" spans="1:7">
      <c r="A879" t="s">
        <v>1494</v>
      </c>
      <c r="B879" t="s">
        <v>1495</v>
      </c>
      <c r="C879" t="s">
        <v>12</v>
      </c>
      <c r="D879" t="s">
        <v>29</v>
      </c>
      <c r="E879" t="s">
        <v>1494</v>
      </c>
      <c r="F879" t="s">
        <v>1353</v>
      </c>
      <c r="G879" t="s">
        <v>12</v>
      </c>
    </row>
    <row r="880" spans="1:7">
      <c r="A880" t="s">
        <v>1494</v>
      </c>
      <c r="B880" t="s">
        <v>1496</v>
      </c>
      <c r="C880" t="s">
        <v>12</v>
      </c>
      <c r="D880" t="s">
        <v>29</v>
      </c>
      <c r="E880" t="s">
        <v>1494</v>
      </c>
      <c r="F880" t="s">
        <v>1353</v>
      </c>
      <c r="G880" t="s">
        <v>12</v>
      </c>
    </row>
    <row r="881" spans="1:7">
      <c r="A881" t="s">
        <v>1494</v>
      </c>
      <c r="B881" t="s">
        <v>1497</v>
      </c>
      <c r="C881" t="s">
        <v>12</v>
      </c>
      <c r="D881" t="s">
        <v>29</v>
      </c>
      <c r="E881" t="s">
        <v>1494</v>
      </c>
      <c r="F881" t="s">
        <v>1353</v>
      </c>
      <c r="G881" t="s">
        <v>12</v>
      </c>
    </row>
    <row r="882" spans="1:7">
      <c r="A882" t="s">
        <v>1494</v>
      </c>
      <c r="B882" t="s">
        <v>1498</v>
      </c>
      <c r="C882" t="s">
        <v>12</v>
      </c>
      <c r="D882" t="s">
        <v>29</v>
      </c>
      <c r="E882" t="s">
        <v>1494</v>
      </c>
      <c r="F882" t="s">
        <v>1353</v>
      </c>
      <c r="G882" t="s">
        <v>12</v>
      </c>
    </row>
    <row r="883" spans="1:7">
      <c r="A883" t="s">
        <v>1499</v>
      </c>
      <c r="B883" t="s">
        <v>1500</v>
      </c>
      <c r="C883" t="s">
        <v>12</v>
      </c>
      <c r="D883" t="s">
        <v>29</v>
      </c>
      <c r="E883" t="s">
        <v>1499</v>
      </c>
      <c r="F883" t="s">
        <v>1353</v>
      </c>
      <c r="G883" t="s">
        <v>12</v>
      </c>
    </row>
    <row r="884" spans="1:7">
      <c r="A884" t="s">
        <v>1499</v>
      </c>
      <c r="B884" t="s">
        <v>1501</v>
      </c>
      <c r="C884" t="s">
        <v>12</v>
      </c>
      <c r="D884" t="s">
        <v>29</v>
      </c>
      <c r="E884" t="s">
        <v>1499</v>
      </c>
      <c r="F884" t="s">
        <v>1353</v>
      </c>
      <c r="G884" t="s">
        <v>12</v>
      </c>
    </row>
    <row r="885" spans="1:7">
      <c r="A885" t="s">
        <v>1499</v>
      </c>
      <c r="B885" t="s">
        <v>1502</v>
      </c>
      <c r="C885" t="s">
        <v>12</v>
      </c>
      <c r="D885" t="s">
        <v>29</v>
      </c>
      <c r="E885" t="s">
        <v>1499</v>
      </c>
      <c r="F885" t="s">
        <v>1353</v>
      </c>
      <c r="G885" t="s">
        <v>12</v>
      </c>
    </row>
    <row r="886" spans="1:7">
      <c r="A886" t="s">
        <v>1499</v>
      </c>
      <c r="B886" t="s">
        <v>1503</v>
      </c>
      <c r="C886" t="s">
        <v>12</v>
      </c>
      <c r="D886" t="s">
        <v>29</v>
      </c>
      <c r="E886" t="s">
        <v>1499</v>
      </c>
      <c r="F886" t="s">
        <v>1353</v>
      </c>
      <c r="G886" t="s">
        <v>12</v>
      </c>
    </row>
    <row r="887" spans="1:7">
      <c r="A887" t="s">
        <v>1499</v>
      </c>
      <c r="B887" t="s">
        <v>1504</v>
      </c>
      <c r="C887" t="s">
        <v>12</v>
      </c>
      <c r="D887" t="s">
        <v>29</v>
      </c>
      <c r="E887" t="s">
        <v>1499</v>
      </c>
      <c r="F887" t="s">
        <v>1353</v>
      </c>
      <c r="G887" t="s">
        <v>12</v>
      </c>
    </row>
    <row r="888" spans="1:7">
      <c r="A888" t="s">
        <v>1499</v>
      </c>
      <c r="B888" t="s">
        <v>1505</v>
      </c>
      <c r="C888" t="s">
        <v>12</v>
      </c>
      <c r="D888" t="s">
        <v>29</v>
      </c>
      <c r="E888" t="s">
        <v>1499</v>
      </c>
      <c r="F888" t="s">
        <v>1353</v>
      </c>
      <c r="G888" t="s">
        <v>12</v>
      </c>
    </row>
    <row r="889" spans="1:7">
      <c r="A889" t="s">
        <v>1499</v>
      </c>
      <c r="B889" t="s">
        <v>1506</v>
      </c>
      <c r="C889" t="s">
        <v>12</v>
      </c>
      <c r="D889" t="s">
        <v>29</v>
      </c>
      <c r="E889" t="s">
        <v>1499</v>
      </c>
      <c r="F889" t="s">
        <v>1353</v>
      </c>
      <c r="G889" t="s">
        <v>12</v>
      </c>
    </row>
    <row r="890" spans="1:7">
      <c r="A890" t="s">
        <v>1499</v>
      </c>
      <c r="B890" t="s">
        <v>1507</v>
      </c>
      <c r="C890" t="s">
        <v>12</v>
      </c>
      <c r="D890" t="s">
        <v>29</v>
      </c>
      <c r="E890" t="s">
        <v>1499</v>
      </c>
      <c r="F890" t="s">
        <v>1353</v>
      </c>
      <c r="G890" t="s">
        <v>12</v>
      </c>
    </row>
    <row r="891" spans="1:7">
      <c r="A891" t="s">
        <v>1499</v>
      </c>
      <c r="B891" t="s">
        <v>1508</v>
      </c>
      <c r="C891" t="s">
        <v>12</v>
      </c>
      <c r="D891" t="s">
        <v>29</v>
      </c>
      <c r="E891" t="s">
        <v>1499</v>
      </c>
      <c r="F891" t="s">
        <v>1353</v>
      </c>
      <c r="G891" t="s">
        <v>12</v>
      </c>
    </row>
    <row r="892" spans="1:7">
      <c r="A892" t="s">
        <v>1499</v>
      </c>
      <c r="B892" t="s">
        <v>1509</v>
      </c>
      <c r="C892" t="s">
        <v>12</v>
      </c>
      <c r="D892" t="s">
        <v>29</v>
      </c>
      <c r="E892" t="s">
        <v>1499</v>
      </c>
      <c r="F892" t="s">
        <v>1353</v>
      </c>
      <c r="G892" t="s">
        <v>12</v>
      </c>
    </row>
    <row r="893" spans="1:7">
      <c r="A893" t="s">
        <v>1499</v>
      </c>
      <c r="B893" t="s">
        <v>1510</v>
      </c>
      <c r="C893" t="s">
        <v>12</v>
      </c>
      <c r="D893" t="s">
        <v>29</v>
      </c>
      <c r="E893" t="s">
        <v>1499</v>
      </c>
      <c r="F893" t="s">
        <v>1353</v>
      </c>
      <c r="G893" t="s">
        <v>12</v>
      </c>
    </row>
    <row r="894" spans="1:7">
      <c r="A894" t="s">
        <v>1499</v>
      </c>
      <c r="B894" t="s">
        <v>1511</v>
      </c>
      <c r="C894" t="s">
        <v>12</v>
      </c>
      <c r="D894" t="s">
        <v>29</v>
      </c>
      <c r="E894" t="s">
        <v>1499</v>
      </c>
      <c r="F894" t="s">
        <v>1353</v>
      </c>
      <c r="G894" t="s">
        <v>12</v>
      </c>
    </row>
    <row r="895" spans="1:7">
      <c r="A895" t="s">
        <v>1499</v>
      </c>
      <c r="B895" t="s">
        <v>1512</v>
      </c>
      <c r="C895" t="s">
        <v>12</v>
      </c>
      <c r="D895" t="s">
        <v>29</v>
      </c>
      <c r="E895" t="s">
        <v>1499</v>
      </c>
      <c r="F895" t="s">
        <v>1353</v>
      </c>
      <c r="G895" t="s">
        <v>12</v>
      </c>
    </row>
    <row r="896" spans="1:7">
      <c r="A896" t="s">
        <v>1499</v>
      </c>
      <c r="B896" t="s">
        <v>1513</v>
      </c>
      <c r="C896" t="s">
        <v>12</v>
      </c>
      <c r="D896" t="s">
        <v>29</v>
      </c>
      <c r="E896" t="s">
        <v>1499</v>
      </c>
      <c r="F896" t="s">
        <v>1353</v>
      </c>
      <c r="G896" t="s">
        <v>12</v>
      </c>
    </row>
    <row r="897" spans="1:7">
      <c r="A897" t="s">
        <v>1499</v>
      </c>
      <c r="B897" t="s">
        <v>1514</v>
      </c>
      <c r="C897" t="s">
        <v>12</v>
      </c>
      <c r="D897" t="s">
        <v>29</v>
      </c>
      <c r="E897" t="s">
        <v>1499</v>
      </c>
      <c r="F897" t="s">
        <v>1353</v>
      </c>
      <c r="G897" t="s">
        <v>12</v>
      </c>
    </row>
    <row r="898" spans="1:7">
      <c r="A898" t="s">
        <v>1499</v>
      </c>
      <c r="B898" t="s">
        <v>1515</v>
      </c>
      <c r="C898" t="s">
        <v>12</v>
      </c>
      <c r="D898" t="s">
        <v>29</v>
      </c>
      <c r="E898" t="s">
        <v>1499</v>
      </c>
      <c r="F898" t="s">
        <v>1353</v>
      </c>
      <c r="G898" t="s">
        <v>12</v>
      </c>
    </row>
    <row r="899" spans="1:7">
      <c r="A899" t="s">
        <v>1499</v>
      </c>
      <c r="B899" t="s">
        <v>1516</v>
      </c>
      <c r="C899" t="s">
        <v>12</v>
      </c>
      <c r="D899" t="s">
        <v>29</v>
      </c>
      <c r="E899" t="s">
        <v>1499</v>
      </c>
      <c r="F899" t="s">
        <v>1353</v>
      </c>
      <c r="G899" t="s">
        <v>12</v>
      </c>
    </row>
    <row r="900" spans="1:7">
      <c r="A900" t="s">
        <v>1499</v>
      </c>
      <c r="B900" t="s">
        <v>1517</v>
      </c>
      <c r="C900" t="s">
        <v>12</v>
      </c>
      <c r="D900" t="s">
        <v>29</v>
      </c>
      <c r="E900" t="s">
        <v>1499</v>
      </c>
      <c r="F900" t="s">
        <v>1353</v>
      </c>
      <c r="G900" t="s">
        <v>12</v>
      </c>
    </row>
    <row r="901" spans="1:7">
      <c r="A901" t="s">
        <v>1518</v>
      </c>
      <c r="B901" t="s">
        <v>1519</v>
      </c>
      <c r="C901" t="s">
        <v>12</v>
      </c>
      <c r="D901" t="s">
        <v>202</v>
      </c>
      <c r="E901" t="s">
        <v>12</v>
      </c>
      <c r="F901" t="s">
        <v>1520</v>
      </c>
      <c r="G901" t="s">
        <v>12</v>
      </c>
    </row>
    <row r="902" spans="1:7">
      <c r="A902" t="s">
        <v>1521</v>
      </c>
      <c r="B902" t="s">
        <v>1522</v>
      </c>
      <c r="C902" t="s">
        <v>12</v>
      </c>
      <c r="D902" t="s">
        <v>202</v>
      </c>
      <c r="E902" t="s">
        <v>12</v>
      </c>
      <c r="F902" t="s">
        <v>1520</v>
      </c>
      <c r="G902" t="s">
        <v>12</v>
      </c>
    </row>
    <row r="903" spans="1:7">
      <c r="A903" t="s">
        <v>1523</v>
      </c>
      <c r="B903" t="s">
        <v>1524</v>
      </c>
      <c r="C903" t="s">
        <v>12</v>
      </c>
      <c r="D903" t="s">
        <v>202</v>
      </c>
      <c r="E903" t="s">
        <v>12</v>
      </c>
      <c r="F903" t="s">
        <v>1520</v>
      </c>
      <c r="G903" t="s">
        <v>12</v>
      </c>
    </row>
    <row r="904" spans="1:7">
      <c r="A904" t="s">
        <v>1525</v>
      </c>
      <c r="B904" t="s">
        <v>1526</v>
      </c>
      <c r="C904" t="s">
        <v>12</v>
      </c>
      <c r="D904" t="s">
        <v>202</v>
      </c>
      <c r="E904" t="s">
        <v>12</v>
      </c>
      <c r="F904" t="s">
        <v>1520</v>
      </c>
      <c r="G904" t="s">
        <v>12</v>
      </c>
    </row>
    <row r="905" spans="1:7">
      <c r="A905" t="s">
        <v>1527</v>
      </c>
      <c r="B905" t="s">
        <v>1528</v>
      </c>
      <c r="C905" t="s">
        <v>12</v>
      </c>
      <c r="D905" t="s">
        <v>202</v>
      </c>
      <c r="E905" t="s">
        <v>12</v>
      </c>
      <c r="F905" t="s">
        <v>1520</v>
      </c>
      <c r="G905" t="s">
        <v>12</v>
      </c>
    </row>
    <row r="906" spans="1:7">
      <c r="A906" t="s">
        <v>1529</v>
      </c>
      <c r="B906" t="s">
        <v>1530</v>
      </c>
      <c r="C906" t="s">
        <v>12</v>
      </c>
      <c r="D906" t="s">
        <v>202</v>
      </c>
      <c r="E906" t="s">
        <v>12</v>
      </c>
      <c r="F906" t="s">
        <v>1520</v>
      </c>
      <c r="G906" t="s">
        <v>12</v>
      </c>
    </row>
    <row r="907" spans="1:7">
      <c r="A907" t="s">
        <v>1531</v>
      </c>
      <c r="B907" t="s">
        <v>1532</v>
      </c>
      <c r="C907" t="s">
        <v>12</v>
      </c>
      <c r="D907" t="s">
        <v>202</v>
      </c>
      <c r="E907" t="s">
        <v>12</v>
      </c>
      <c r="F907" t="s">
        <v>1520</v>
      </c>
      <c r="G907" t="s">
        <v>12</v>
      </c>
    </row>
    <row r="908" spans="1:7">
      <c r="A908" t="s">
        <v>1533</v>
      </c>
      <c r="B908" t="s">
        <v>1534</v>
      </c>
      <c r="C908" t="s">
        <v>12</v>
      </c>
      <c r="D908" t="s">
        <v>202</v>
      </c>
      <c r="E908" t="s">
        <v>12</v>
      </c>
      <c r="F908" t="s">
        <v>1520</v>
      </c>
      <c r="G908" t="s">
        <v>12</v>
      </c>
    </row>
    <row r="909" spans="1:7">
      <c r="A909" t="s">
        <v>1535</v>
      </c>
      <c r="B909" t="s">
        <v>1536</v>
      </c>
      <c r="C909" t="s">
        <v>12</v>
      </c>
      <c r="D909" t="s">
        <v>202</v>
      </c>
      <c r="E909" t="s">
        <v>12</v>
      </c>
      <c r="F909" t="s">
        <v>1520</v>
      </c>
      <c r="G909" t="s">
        <v>12</v>
      </c>
    </row>
    <row r="910" spans="1:7">
      <c r="A910" t="s">
        <v>1537</v>
      </c>
      <c r="B910" t="s">
        <v>1538</v>
      </c>
      <c r="C910" t="s">
        <v>12</v>
      </c>
      <c r="D910" t="s">
        <v>202</v>
      </c>
      <c r="E910" t="s">
        <v>12</v>
      </c>
      <c r="F910" t="s">
        <v>1520</v>
      </c>
      <c r="G910" t="s">
        <v>12</v>
      </c>
    </row>
    <row r="911" spans="1:7">
      <c r="A911" t="s">
        <v>1539</v>
      </c>
      <c r="B911" t="s">
        <v>1540</v>
      </c>
      <c r="C911" t="s">
        <v>12</v>
      </c>
      <c r="D911" t="s">
        <v>202</v>
      </c>
      <c r="E911" t="s">
        <v>12</v>
      </c>
      <c r="F911" t="s">
        <v>1520</v>
      </c>
      <c r="G911" t="s">
        <v>12</v>
      </c>
    </row>
    <row r="912" spans="1:7">
      <c r="A912" t="s">
        <v>1541</v>
      </c>
      <c r="B912" t="s">
        <v>1542</v>
      </c>
      <c r="C912" t="s">
        <v>12</v>
      </c>
      <c r="D912" t="s">
        <v>202</v>
      </c>
      <c r="E912" t="s">
        <v>12</v>
      </c>
      <c r="F912" t="s">
        <v>1520</v>
      </c>
      <c r="G912" t="s">
        <v>12</v>
      </c>
    </row>
    <row r="913" spans="1:7">
      <c r="A913" t="s">
        <v>1543</v>
      </c>
      <c r="B913" t="s">
        <v>1544</v>
      </c>
      <c r="C913" t="s">
        <v>12</v>
      </c>
      <c r="D913" t="s">
        <v>202</v>
      </c>
      <c r="E913" t="s">
        <v>12</v>
      </c>
      <c r="F913" t="s">
        <v>1520</v>
      </c>
      <c r="G913" t="s">
        <v>12</v>
      </c>
    </row>
    <row r="914" spans="1:7">
      <c r="A914" t="s">
        <v>1545</v>
      </c>
      <c r="B914" t="s">
        <v>1546</v>
      </c>
      <c r="C914" t="s">
        <v>12</v>
      </c>
      <c r="D914" t="s">
        <v>202</v>
      </c>
      <c r="E914" t="s">
        <v>12</v>
      </c>
      <c r="F914" t="s">
        <v>1520</v>
      </c>
      <c r="G914" t="s">
        <v>12</v>
      </c>
    </row>
    <row r="915" spans="1:7">
      <c r="A915" t="s">
        <v>1547</v>
      </c>
      <c r="B915" t="s">
        <v>1548</v>
      </c>
      <c r="C915" t="s">
        <v>12</v>
      </c>
      <c r="D915" t="s">
        <v>202</v>
      </c>
      <c r="E915" t="s">
        <v>12</v>
      </c>
      <c r="F915" t="s">
        <v>1520</v>
      </c>
      <c r="G915" t="s">
        <v>12</v>
      </c>
    </row>
    <row r="916" spans="1:7">
      <c r="A916" t="s">
        <v>1549</v>
      </c>
      <c r="B916" t="s">
        <v>1550</v>
      </c>
      <c r="C916" t="s">
        <v>12</v>
      </c>
      <c r="D916" t="s">
        <v>202</v>
      </c>
      <c r="E916" t="s">
        <v>12</v>
      </c>
      <c r="F916" t="s">
        <v>1520</v>
      </c>
      <c r="G916" t="s">
        <v>12</v>
      </c>
    </row>
    <row r="917" spans="1:7">
      <c r="A917" t="s">
        <v>1551</v>
      </c>
      <c r="B917" t="s">
        <v>1552</v>
      </c>
      <c r="C917" t="s">
        <v>12</v>
      </c>
      <c r="D917" t="s">
        <v>202</v>
      </c>
      <c r="E917" t="s">
        <v>12</v>
      </c>
      <c r="F917" t="s">
        <v>1520</v>
      </c>
      <c r="G917" t="s">
        <v>12</v>
      </c>
    </row>
    <row r="918" spans="1:7">
      <c r="A918" t="s">
        <v>1553</v>
      </c>
      <c r="B918" t="s">
        <v>1554</v>
      </c>
      <c r="C918" t="s">
        <v>12</v>
      </c>
      <c r="D918" t="s">
        <v>202</v>
      </c>
      <c r="E918" t="s">
        <v>12</v>
      </c>
      <c r="F918" t="s">
        <v>1520</v>
      </c>
      <c r="G918" t="s">
        <v>12</v>
      </c>
    </row>
    <row r="919" spans="1:7">
      <c r="A919" t="s">
        <v>1555</v>
      </c>
      <c r="B919" t="s">
        <v>1556</v>
      </c>
      <c r="C919" t="s">
        <v>12</v>
      </c>
      <c r="D919" t="s">
        <v>202</v>
      </c>
      <c r="E919" t="s">
        <v>12</v>
      </c>
      <c r="F919" t="s">
        <v>1520</v>
      </c>
      <c r="G919" t="s">
        <v>12</v>
      </c>
    </row>
    <row r="920" spans="1:7">
      <c r="A920" t="s">
        <v>1557</v>
      </c>
      <c r="B920" t="s">
        <v>1558</v>
      </c>
      <c r="C920" t="s">
        <v>12</v>
      </c>
      <c r="D920" t="s">
        <v>202</v>
      </c>
      <c r="E920" t="s">
        <v>12</v>
      </c>
      <c r="F920" t="s">
        <v>1520</v>
      </c>
      <c r="G920" t="s">
        <v>12</v>
      </c>
    </row>
    <row r="921" spans="1:7">
      <c r="A921" t="s">
        <v>1559</v>
      </c>
      <c r="B921" t="s">
        <v>1560</v>
      </c>
      <c r="C921" t="s">
        <v>12</v>
      </c>
      <c r="D921" t="s">
        <v>202</v>
      </c>
      <c r="E921" t="s">
        <v>12</v>
      </c>
      <c r="F921" t="s">
        <v>1520</v>
      </c>
      <c r="G921" t="s">
        <v>12</v>
      </c>
    </row>
    <row r="922" spans="1:7">
      <c r="A922" t="s">
        <v>1561</v>
      </c>
      <c r="B922" t="s">
        <v>1562</v>
      </c>
      <c r="C922" t="s">
        <v>12</v>
      </c>
      <c r="D922" t="s">
        <v>202</v>
      </c>
      <c r="E922" t="s">
        <v>12</v>
      </c>
      <c r="F922" t="s">
        <v>1520</v>
      </c>
      <c r="G922" t="s">
        <v>12</v>
      </c>
    </row>
    <row r="923" spans="1:7">
      <c r="A923" t="s">
        <v>1563</v>
      </c>
      <c r="B923" t="s">
        <v>1564</v>
      </c>
      <c r="C923" t="s">
        <v>12</v>
      </c>
      <c r="D923" t="s">
        <v>202</v>
      </c>
      <c r="E923" t="s">
        <v>12</v>
      </c>
      <c r="F923" t="s">
        <v>1520</v>
      </c>
      <c r="G923" t="s">
        <v>12</v>
      </c>
    </row>
    <row r="924" spans="1:7">
      <c r="A924" t="s">
        <v>1565</v>
      </c>
      <c r="B924" t="s">
        <v>1566</v>
      </c>
      <c r="C924" t="s">
        <v>12</v>
      </c>
      <c r="D924" t="s">
        <v>202</v>
      </c>
      <c r="E924" t="s">
        <v>12</v>
      </c>
      <c r="F924" t="s">
        <v>1520</v>
      </c>
      <c r="G924" t="s">
        <v>12</v>
      </c>
    </row>
    <row r="925" spans="1:7">
      <c r="A925" t="s">
        <v>1567</v>
      </c>
      <c r="B925" t="s">
        <v>1568</v>
      </c>
      <c r="C925" t="s">
        <v>12</v>
      </c>
      <c r="D925" t="s">
        <v>202</v>
      </c>
      <c r="E925" t="s">
        <v>12</v>
      </c>
      <c r="F925" t="s">
        <v>1520</v>
      </c>
      <c r="G925" t="s">
        <v>12</v>
      </c>
    </row>
    <row r="926" spans="1:7">
      <c r="A926" t="s">
        <v>1569</v>
      </c>
      <c r="B926" t="s">
        <v>1570</v>
      </c>
      <c r="C926" t="s">
        <v>12</v>
      </c>
      <c r="D926" t="s">
        <v>202</v>
      </c>
      <c r="E926" t="s">
        <v>12</v>
      </c>
      <c r="F926" t="s">
        <v>1520</v>
      </c>
      <c r="G926" t="s">
        <v>12</v>
      </c>
    </row>
    <row r="927" spans="1:7">
      <c r="A927" t="s">
        <v>1571</v>
      </c>
      <c r="B927" t="s">
        <v>1572</v>
      </c>
      <c r="C927" t="s">
        <v>12</v>
      </c>
      <c r="D927" t="s">
        <v>202</v>
      </c>
      <c r="E927" t="s">
        <v>12</v>
      </c>
      <c r="F927" t="s">
        <v>1520</v>
      </c>
      <c r="G927" t="s">
        <v>12</v>
      </c>
    </row>
    <row r="928" spans="1:7">
      <c r="A928" t="s">
        <v>1573</v>
      </c>
      <c r="B928" t="s">
        <v>1574</v>
      </c>
      <c r="C928" t="s">
        <v>12</v>
      </c>
      <c r="D928" t="s">
        <v>202</v>
      </c>
      <c r="E928" t="s">
        <v>12</v>
      </c>
      <c r="F928" t="s">
        <v>1520</v>
      </c>
      <c r="G928" t="s">
        <v>12</v>
      </c>
    </row>
    <row r="929" spans="1:7">
      <c r="A929" t="s">
        <v>1575</v>
      </c>
      <c r="B929" t="s">
        <v>1576</v>
      </c>
      <c r="C929" t="s">
        <v>12</v>
      </c>
      <c r="D929" t="s">
        <v>202</v>
      </c>
      <c r="E929" t="s">
        <v>12</v>
      </c>
      <c r="F929" t="s">
        <v>1520</v>
      </c>
      <c r="G929" t="s">
        <v>12</v>
      </c>
    </row>
    <row r="930" spans="1:7">
      <c r="A930" t="s">
        <v>1577</v>
      </c>
      <c r="B930" t="s">
        <v>1578</v>
      </c>
      <c r="C930" t="s">
        <v>12</v>
      </c>
      <c r="D930" t="s">
        <v>202</v>
      </c>
      <c r="E930" t="s">
        <v>12</v>
      </c>
      <c r="F930" t="s">
        <v>1520</v>
      </c>
      <c r="G930" t="s">
        <v>12</v>
      </c>
    </row>
    <row r="931" spans="1:7">
      <c r="A931" t="s">
        <v>1579</v>
      </c>
      <c r="B931" t="s">
        <v>1580</v>
      </c>
      <c r="C931" t="s">
        <v>12</v>
      </c>
      <c r="D931" t="s">
        <v>202</v>
      </c>
      <c r="E931" t="s">
        <v>12</v>
      </c>
      <c r="F931" t="s">
        <v>1520</v>
      </c>
      <c r="G931" t="s">
        <v>12</v>
      </c>
    </row>
    <row r="932" spans="1:7">
      <c r="A932" t="s">
        <v>1581</v>
      </c>
      <c r="B932" t="s">
        <v>1582</v>
      </c>
      <c r="C932" t="s">
        <v>12</v>
      </c>
      <c r="D932" t="s">
        <v>202</v>
      </c>
      <c r="E932" t="s">
        <v>12</v>
      </c>
      <c r="F932" t="s">
        <v>1520</v>
      </c>
      <c r="G932" t="s">
        <v>12</v>
      </c>
    </row>
    <row r="933" spans="1:7">
      <c r="A933" t="s">
        <v>1583</v>
      </c>
      <c r="B933" t="s">
        <v>1584</v>
      </c>
      <c r="C933" t="s">
        <v>10</v>
      </c>
      <c r="D933" t="s">
        <v>202</v>
      </c>
      <c r="E933" t="s">
        <v>12</v>
      </c>
      <c r="F933" t="s">
        <v>1520</v>
      </c>
      <c r="G933" t="s">
        <v>12</v>
      </c>
    </row>
    <row r="934" spans="1:7">
      <c r="A934" t="s">
        <v>1585</v>
      </c>
      <c r="B934" t="s">
        <v>1586</v>
      </c>
      <c r="C934" t="s">
        <v>10</v>
      </c>
      <c r="D934" t="s">
        <v>202</v>
      </c>
      <c r="E934" t="s">
        <v>12</v>
      </c>
      <c r="F934" t="s">
        <v>1520</v>
      </c>
      <c r="G934" t="s">
        <v>12</v>
      </c>
    </row>
    <row r="935" spans="1:7">
      <c r="A935" t="s">
        <v>1587</v>
      </c>
      <c r="B935" t="s">
        <v>1588</v>
      </c>
      <c r="C935" t="s">
        <v>16</v>
      </c>
      <c r="D935" t="s">
        <v>202</v>
      </c>
      <c r="E935" t="s">
        <v>12</v>
      </c>
      <c r="F935" t="s">
        <v>1520</v>
      </c>
      <c r="G935" t="s">
        <v>12</v>
      </c>
    </row>
    <row r="936" spans="1:7">
      <c r="A936" t="s">
        <v>1589</v>
      </c>
      <c r="B936" t="s">
        <v>1590</v>
      </c>
      <c r="C936" t="s">
        <v>16</v>
      </c>
      <c r="D936" t="s">
        <v>202</v>
      </c>
      <c r="E936" t="s">
        <v>12</v>
      </c>
      <c r="F936" t="s">
        <v>1520</v>
      </c>
      <c r="G936" t="s">
        <v>12</v>
      </c>
    </row>
    <row r="937" spans="1:7">
      <c r="A937" t="s">
        <v>1591</v>
      </c>
      <c r="B937" t="s">
        <v>1592</v>
      </c>
      <c r="C937" t="s">
        <v>12</v>
      </c>
      <c r="D937" t="s">
        <v>202</v>
      </c>
      <c r="E937" t="s">
        <v>12</v>
      </c>
      <c r="F937" t="s">
        <v>1520</v>
      </c>
      <c r="G937" t="s">
        <v>12</v>
      </c>
    </row>
    <row r="938" spans="1:7">
      <c r="A938" t="s">
        <v>1593</v>
      </c>
      <c r="B938" t="s">
        <v>1594</v>
      </c>
      <c r="C938" t="s">
        <v>12</v>
      </c>
      <c r="D938" t="s">
        <v>202</v>
      </c>
      <c r="E938" t="s">
        <v>12</v>
      </c>
      <c r="F938" t="s">
        <v>1520</v>
      </c>
      <c r="G938" t="s">
        <v>12</v>
      </c>
    </row>
    <row r="939" spans="1:7">
      <c r="A939" t="s">
        <v>1595</v>
      </c>
      <c r="B939" t="s">
        <v>1596</v>
      </c>
      <c r="C939" t="s">
        <v>12</v>
      </c>
      <c r="D939" t="s">
        <v>202</v>
      </c>
      <c r="E939" t="s">
        <v>12</v>
      </c>
      <c r="F939" t="s">
        <v>1520</v>
      </c>
      <c r="G939" t="s">
        <v>12</v>
      </c>
    </row>
    <row r="940" spans="1:7">
      <c r="A940" t="s">
        <v>1597</v>
      </c>
      <c r="B940" t="s">
        <v>1598</v>
      </c>
      <c r="C940" t="s">
        <v>12</v>
      </c>
      <c r="D940" t="s">
        <v>202</v>
      </c>
      <c r="E940" t="s">
        <v>12</v>
      </c>
      <c r="F940" t="s">
        <v>1520</v>
      </c>
      <c r="G940" t="s">
        <v>12</v>
      </c>
    </row>
    <row r="941" spans="1:7">
      <c r="A941" t="s">
        <v>1599</v>
      </c>
      <c r="B941" t="s">
        <v>1600</v>
      </c>
      <c r="C941" t="s">
        <v>12</v>
      </c>
      <c r="D941" t="s">
        <v>202</v>
      </c>
      <c r="E941" t="s">
        <v>12</v>
      </c>
      <c r="F941" t="s">
        <v>1520</v>
      </c>
      <c r="G941" t="s">
        <v>12</v>
      </c>
    </row>
    <row r="942" spans="1:7">
      <c r="A942" t="s">
        <v>1601</v>
      </c>
      <c r="B942" t="s">
        <v>1602</v>
      </c>
      <c r="C942" t="s">
        <v>12</v>
      </c>
      <c r="D942" t="s">
        <v>202</v>
      </c>
      <c r="E942" t="s">
        <v>12</v>
      </c>
      <c r="F942" t="s">
        <v>1520</v>
      </c>
      <c r="G942" t="s">
        <v>12</v>
      </c>
    </row>
    <row r="943" spans="1:7">
      <c r="A943" t="s">
        <v>1603</v>
      </c>
      <c r="B943" t="s">
        <v>1604</v>
      </c>
      <c r="C943" t="s">
        <v>12</v>
      </c>
      <c r="D943" t="s">
        <v>202</v>
      </c>
      <c r="E943" t="s">
        <v>12</v>
      </c>
      <c r="F943" t="s">
        <v>1520</v>
      </c>
      <c r="G943" t="s">
        <v>12</v>
      </c>
    </row>
    <row r="944" spans="1:7">
      <c r="A944" t="s">
        <v>1605</v>
      </c>
      <c r="B944" t="s">
        <v>1606</v>
      </c>
      <c r="C944" t="s">
        <v>12</v>
      </c>
      <c r="D944" t="s">
        <v>202</v>
      </c>
      <c r="E944" t="s">
        <v>12</v>
      </c>
      <c r="F944" t="s">
        <v>1520</v>
      </c>
      <c r="G944" t="s">
        <v>12</v>
      </c>
    </row>
    <row r="945" spans="1:7">
      <c r="A945" t="s">
        <v>1607</v>
      </c>
      <c r="B945" t="s">
        <v>1608</v>
      </c>
      <c r="C945" t="s">
        <v>12</v>
      </c>
      <c r="D945" t="s">
        <v>202</v>
      </c>
      <c r="E945" t="s">
        <v>12</v>
      </c>
      <c r="F945" t="s">
        <v>1520</v>
      </c>
      <c r="G945" t="s">
        <v>12</v>
      </c>
    </row>
    <row r="946" spans="1:7">
      <c r="A946" t="s">
        <v>1609</v>
      </c>
      <c r="B946" t="s">
        <v>1610</v>
      </c>
      <c r="C946" t="s">
        <v>12</v>
      </c>
      <c r="D946" t="s">
        <v>202</v>
      </c>
      <c r="E946" t="s">
        <v>12</v>
      </c>
      <c r="F946" t="s">
        <v>1520</v>
      </c>
      <c r="G946" t="s">
        <v>12</v>
      </c>
    </row>
    <row r="947" spans="1:7">
      <c r="A947" t="s">
        <v>1611</v>
      </c>
      <c r="B947" t="s">
        <v>1612</v>
      </c>
      <c r="C947" t="s">
        <v>12</v>
      </c>
      <c r="D947" t="s">
        <v>202</v>
      </c>
      <c r="E947" t="s">
        <v>12</v>
      </c>
      <c r="F947" t="s">
        <v>1520</v>
      </c>
      <c r="G947" t="s">
        <v>12</v>
      </c>
    </row>
    <row r="948" spans="1:7">
      <c r="A948" t="s">
        <v>1613</v>
      </c>
      <c r="B948" t="s">
        <v>1614</v>
      </c>
      <c r="C948" t="s">
        <v>12</v>
      </c>
      <c r="D948" t="s">
        <v>202</v>
      </c>
      <c r="E948" t="s">
        <v>12</v>
      </c>
      <c r="F948" t="s">
        <v>1520</v>
      </c>
      <c r="G948" t="s">
        <v>12</v>
      </c>
    </row>
    <row r="949" spans="1:7">
      <c r="A949" t="s">
        <v>1615</v>
      </c>
      <c r="B949" t="s">
        <v>1616</v>
      </c>
      <c r="C949" t="s">
        <v>12</v>
      </c>
      <c r="D949" t="s">
        <v>202</v>
      </c>
      <c r="E949" t="s">
        <v>12</v>
      </c>
      <c r="F949" t="s">
        <v>1520</v>
      </c>
      <c r="G949" t="s">
        <v>12</v>
      </c>
    </row>
    <row r="950" spans="1:7">
      <c r="A950" t="s">
        <v>1617</v>
      </c>
      <c r="B950" t="s">
        <v>1618</v>
      </c>
      <c r="C950" t="s">
        <v>12</v>
      </c>
      <c r="D950" t="s">
        <v>202</v>
      </c>
      <c r="E950" t="s">
        <v>12</v>
      </c>
      <c r="F950" t="s">
        <v>1520</v>
      </c>
      <c r="G950" t="s">
        <v>12</v>
      </c>
    </row>
    <row r="951" spans="1:7">
      <c r="A951" t="s">
        <v>1619</v>
      </c>
      <c r="B951" t="s">
        <v>1620</v>
      </c>
      <c r="C951" t="s">
        <v>12</v>
      </c>
      <c r="D951" t="s">
        <v>202</v>
      </c>
      <c r="E951" t="s">
        <v>12</v>
      </c>
      <c r="F951" t="s">
        <v>1520</v>
      </c>
      <c r="G951" t="s">
        <v>12</v>
      </c>
    </row>
    <row r="952" spans="1:7">
      <c r="A952" t="s">
        <v>1621</v>
      </c>
      <c r="B952" t="s">
        <v>1622</v>
      </c>
      <c r="C952" t="s">
        <v>12</v>
      </c>
      <c r="D952" t="s">
        <v>202</v>
      </c>
      <c r="E952" t="s">
        <v>12</v>
      </c>
      <c r="F952" t="s">
        <v>1520</v>
      </c>
      <c r="G952" t="s">
        <v>12</v>
      </c>
    </row>
    <row r="953" spans="1:7">
      <c r="A953" t="s">
        <v>1623</v>
      </c>
      <c r="B953" t="s">
        <v>1624</v>
      </c>
      <c r="C953" t="s">
        <v>12</v>
      </c>
      <c r="D953" t="s">
        <v>202</v>
      </c>
      <c r="E953" t="s">
        <v>12</v>
      </c>
      <c r="F953" t="s">
        <v>1520</v>
      </c>
      <c r="G953" t="s">
        <v>12</v>
      </c>
    </row>
    <row r="954" spans="1:7">
      <c r="A954" t="s">
        <v>1625</v>
      </c>
      <c r="B954" t="s">
        <v>1626</v>
      </c>
      <c r="C954" t="s">
        <v>12</v>
      </c>
      <c r="D954" t="s">
        <v>202</v>
      </c>
      <c r="E954" t="s">
        <v>12</v>
      </c>
      <c r="F954" t="s">
        <v>1520</v>
      </c>
      <c r="G954" t="s">
        <v>12</v>
      </c>
    </row>
    <row r="955" spans="1:7">
      <c r="A955" t="s">
        <v>1627</v>
      </c>
      <c r="B955" t="s">
        <v>1628</v>
      </c>
      <c r="C955" t="s">
        <v>12</v>
      </c>
      <c r="D955" t="s">
        <v>202</v>
      </c>
      <c r="E955" t="s">
        <v>12</v>
      </c>
      <c r="F955" t="s">
        <v>1520</v>
      </c>
      <c r="G955" t="s">
        <v>12</v>
      </c>
    </row>
    <row r="956" spans="1:7">
      <c r="A956" t="s">
        <v>1629</v>
      </c>
      <c r="B956" t="s">
        <v>1630</v>
      </c>
      <c r="C956" t="s">
        <v>12</v>
      </c>
      <c r="D956" t="s">
        <v>202</v>
      </c>
      <c r="E956" t="s">
        <v>12</v>
      </c>
      <c r="F956" t="s">
        <v>1520</v>
      </c>
      <c r="G956" t="s">
        <v>12</v>
      </c>
    </row>
    <row r="957" spans="1:7">
      <c r="A957" t="s">
        <v>1631</v>
      </c>
      <c r="B957" t="s">
        <v>1632</v>
      </c>
      <c r="C957" t="s">
        <v>12</v>
      </c>
      <c r="D957" t="s">
        <v>202</v>
      </c>
      <c r="E957" t="s">
        <v>12</v>
      </c>
      <c r="F957" t="s">
        <v>1520</v>
      </c>
      <c r="G957" t="s">
        <v>12</v>
      </c>
    </row>
    <row r="958" spans="1:7">
      <c r="A958" t="s">
        <v>1633</v>
      </c>
      <c r="B958" t="s">
        <v>1634</v>
      </c>
      <c r="C958" t="s">
        <v>12</v>
      </c>
      <c r="D958" t="s">
        <v>202</v>
      </c>
      <c r="E958" t="s">
        <v>12</v>
      </c>
      <c r="F958" t="s">
        <v>1520</v>
      </c>
      <c r="G958" t="s">
        <v>12</v>
      </c>
    </row>
    <row r="959" spans="1:7">
      <c r="A959" t="s">
        <v>1635</v>
      </c>
      <c r="B959" t="s">
        <v>1636</v>
      </c>
      <c r="C959" t="s">
        <v>12</v>
      </c>
      <c r="D959" t="s">
        <v>202</v>
      </c>
      <c r="E959" t="s">
        <v>12</v>
      </c>
      <c r="F959" t="s">
        <v>1520</v>
      </c>
      <c r="G959" t="s">
        <v>12</v>
      </c>
    </row>
    <row r="960" spans="1:7">
      <c r="A960" t="s">
        <v>1637</v>
      </c>
      <c r="B960" t="s">
        <v>1638</v>
      </c>
      <c r="C960" t="s">
        <v>12</v>
      </c>
      <c r="D960" t="s">
        <v>202</v>
      </c>
      <c r="E960" t="s">
        <v>12</v>
      </c>
      <c r="F960" t="s">
        <v>1520</v>
      </c>
      <c r="G960" t="s">
        <v>12</v>
      </c>
    </row>
    <row r="961" spans="1:7">
      <c r="A961" t="s">
        <v>1639</v>
      </c>
      <c r="B961" t="s">
        <v>1640</v>
      </c>
      <c r="C961" t="s">
        <v>12</v>
      </c>
      <c r="D961" t="s">
        <v>202</v>
      </c>
      <c r="E961" t="s">
        <v>12</v>
      </c>
      <c r="F961" t="s">
        <v>1520</v>
      </c>
      <c r="G961" t="s">
        <v>12</v>
      </c>
    </row>
    <row r="962" spans="1:7">
      <c r="A962" t="s">
        <v>1641</v>
      </c>
      <c r="B962" t="s">
        <v>1642</v>
      </c>
      <c r="C962" t="s">
        <v>12</v>
      </c>
      <c r="D962" t="s">
        <v>202</v>
      </c>
      <c r="E962" t="s">
        <v>12</v>
      </c>
      <c r="F962" t="s">
        <v>1520</v>
      </c>
      <c r="G962" t="s">
        <v>12</v>
      </c>
    </row>
    <row r="963" spans="1:7">
      <c r="A963" t="s">
        <v>1643</v>
      </c>
      <c r="B963" t="s">
        <v>1644</v>
      </c>
      <c r="C963" t="s">
        <v>12</v>
      </c>
      <c r="D963" t="s">
        <v>202</v>
      </c>
      <c r="E963" t="s">
        <v>12</v>
      </c>
      <c r="F963" t="s">
        <v>1520</v>
      </c>
      <c r="G963" t="s">
        <v>12</v>
      </c>
    </row>
    <row r="964" spans="1:7">
      <c r="A964" t="s">
        <v>1645</v>
      </c>
      <c r="B964" t="s">
        <v>1646</v>
      </c>
      <c r="C964" t="s">
        <v>12</v>
      </c>
      <c r="D964" t="s">
        <v>202</v>
      </c>
      <c r="E964" t="s">
        <v>12</v>
      </c>
      <c r="F964" t="s">
        <v>1520</v>
      </c>
      <c r="G964" t="s">
        <v>12</v>
      </c>
    </row>
    <row r="965" spans="1:7">
      <c r="A965" t="s">
        <v>1647</v>
      </c>
      <c r="B965" t="s">
        <v>1648</v>
      </c>
      <c r="C965" t="s">
        <v>12</v>
      </c>
      <c r="D965" t="s">
        <v>202</v>
      </c>
      <c r="E965" t="s">
        <v>12</v>
      </c>
      <c r="F965" t="s">
        <v>1520</v>
      </c>
      <c r="G965" t="s">
        <v>12</v>
      </c>
    </row>
    <row r="966" spans="1:7">
      <c r="A966" t="s">
        <v>1649</v>
      </c>
      <c r="B966" t="s">
        <v>1650</v>
      </c>
      <c r="C966" t="s">
        <v>12</v>
      </c>
      <c r="D966" t="s">
        <v>202</v>
      </c>
      <c r="E966" t="s">
        <v>12</v>
      </c>
      <c r="F966" t="s">
        <v>1520</v>
      </c>
      <c r="G966" t="s">
        <v>12</v>
      </c>
    </row>
    <row r="967" spans="1:7">
      <c r="A967" t="s">
        <v>1651</v>
      </c>
      <c r="B967" t="s">
        <v>1652</v>
      </c>
      <c r="C967" t="s">
        <v>12</v>
      </c>
      <c r="D967" t="s">
        <v>202</v>
      </c>
      <c r="E967" t="s">
        <v>12</v>
      </c>
      <c r="F967" t="s">
        <v>1520</v>
      </c>
      <c r="G967" t="s">
        <v>12</v>
      </c>
    </row>
    <row r="968" spans="1:7">
      <c r="A968" t="s">
        <v>1653</v>
      </c>
      <c r="B968" t="s">
        <v>1654</v>
      </c>
      <c r="C968" t="s">
        <v>12</v>
      </c>
      <c r="D968" t="s">
        <v>202</v>
      </c>
      <c r="E968" t="s">
        <v>12</v>
      </c>
      <c r="F968" t="s">
        <v>1520</v>
      </c>
      <c r="G968" t="s">
        <v>12</v>
      </c>
    </row>
    <row r="969" spans="1:7">
      <c r="A969" t="s">
        <v>1655</v>
      </c>
      <c r="B969" t="s">
        <v>1656</v>
      </c>
      <c r="C969" t="s">
        <v>10</v>
      </c>
      <c r="D969" t="s">
        <v>202</v>
      </c>
      <c r="E969" t="s">
        <v>12</v>
      </c>
      <c r="F969" t="s">
        <v>1520</v>
      </c>
      <c r="G969" t="s">
        <v>12</v>
      </c>
    </row>
    <row r="970" spans="1:7">
      <c r="A970" t="s">
        <v>1657</v>
      </c>
      <c r="B970" t="s">
        <v>1658</v>
      </c>
      <c r="C970" t="s">
        <v>10</v>
      </c>
      <c r="D970" t="s">
        <v>202</v>
      </c>
      <c r="E970" t="s">
        <v>12</v>
      </c>
      <c r="F970" t="s">
        <v>1520</v>
      </c>
      <c r="G970" t="s">
        <v>12</v>
      </c>
    </row>
    <row r="971" spans="1:7">
      <c r="A971" t="s">
        <v>1659</v>
      </c>
      <c r="B971" t="s">
        <v>1660</v>
      </c>
      <c r="C971" t="s">
        <v>16</v>
      </c>
      <c r="D971" t="s">
        <v>202</v>
      </c>
      <c r="E971" t="s">
        <v>12</v>
      </c>
      <c r="F971" t="s">
        <v>1520</v>
      </c>
      <c r="G971" t="s">
        <v>12</v>
      </c>
    </row>
    <row r="972" spans="1:7">
      <c r="A972" t="s">
        <v>1661</v>
      </c>
      <c r="B972" t="s">
        <v>1662</v>
      </c>
      <c r="C972" t="s">
        <v>16</v>
      </c>
      <c r="D972" t="s">
        <v>202</v>
      </c>
      <c r="E972" t="s">
        <v>12</v>
      </c>
      <c r="F972" t="s">
        <v>1520</v>
      </c>
      <c r="G972" t="s">
        <v>12</v>
      </c>
    </row>
    <row r="973" spans="1:7">
      <c r="A973" t="s">
        <v>1663</v>
      </c>
      <c r="B973" t="s">
        <v>1664</v>
      </c>
      <c r="C973" t="s">
        <v>12</v>
      </c>
      <c r="D973" t="s">
        <v>202</v>
      </c>
      <c r="E973" t="s">
        <v>12</v>
      </c>
      <c r="F973" t="s">
        <v>1520</v>
      </c>
      <c r="G973" t="s">
        <v>12</v>
      </c>
    </row>
    <row r="974" spans="1:7">
      <c r="A974" t="s">
        <v>1665</v>
      </c>
      <c r="B974" t="s">
        <v>1666</v>
      </c>
      <c r="C974" t="s">
        <v>10</v>
      </c>
      <c r="D974" t="s">
        <v>202</v>
      </c>
      <c r="E974" t="s">
        <v>12</v>
      </c>
      <c r="F974" t="s">
        <v>1520</v>
      </c>
      <c r="G974" t="s">
        <v>12</v>
      </c>
    </row>
    <row r="975" spans="1:7">
      <c r="A975" t="s">
        <v>1667</v>
      </c>
      <c r="B975" t="s">
        <v>1668</v>
      </c>
      <c r="C975" t="s">
        <v>16</v>
      </c>
      <c r="D975" t="s">
        <v>202</v>
      </c>
      <c r="E975" t="s">
        <v>12</v>
      </c>
      <c r="F975" t="s">
        <v>1520</v>
      </c>
      <c r="G975" t="s">
        <v>12</v>
      </c>
    </row>
    <row r="976" spans="1:7">
      <c r="A976" t="s">
        <v>1669</v>
      </c>
      <c r="B976" t="s">
        <v>1670</v>
      </c>
      <c r="C976" t="s">
        <v>12</v>
      </c>
      <c r="D976" t="s">
        <v>202</v>
      </c>
      <c r="E976" t="s">
        <v>12</v>
      </c>
      <c r="F976" t="s">
        <v>1520</v>
      </c>
      <c r="G976" t="s">
        <v>12</v>
      </c>
    </row>
    <row r="977" spans="1:7">
      <c r="A977" t="s">
        <v>1671</v>
      </c>
      <c r="B977" t="s">
        <v>1672</v>
      </c>
      <c r="C977" t="s">
        <v>12</v>
      </c>
      <c r="D977" t="s">
        <v>202</v>
      </c>
      <c r="E977" t="s">
        <v>12</v>
      </c>
      <c r="F977" t="s">
        <v>1673</v>
      </c>
      <c r="G977" t="s">
        <v>12</v>
      </c>
    </row>
    <row r="978" spans="1:7">
      <c r="A978" t="s">
        <v>1674</v>
      </c>
      <c r="B978" t="s">
        <v>1675</v>
      </c>
      <c r="C978" t="s">
        <v>12</v>
      </c>
      <c r="D978" t="s">
        <v>202</v>
      </c>
      <c r="E978" t="s">
        <v>12</v>
      </c>
      <c r="F978" t="s">
        <v>1673</v>
      </c>
      <c r="G978" t="s">
        <v>12</v>
      </c>
    </row>
    <row r="979" spans="1:7">
      <c r="A979" t="s">
        <v>1676</v>
      </c>
      <c r="B979" t="s">
        <v>1677</v>
      </c>
      <c r="C979" t="s">
        <v>12</v>
      </c>
      <c r="D979" t="s">
        <v>202</v>
      </c>
      <c r="E979" t="s">
        <v>12</v>
      </c>
      <c r="F979" t="s">
        <v>1673</v>
      </c>
      <c r="G979" t="s">
        <v>12</v>
      </c>
    </row>
    <row r="980" spans="1:7">
      <c r="A980" t="s">
        <v>1678</v>
      </c>
      <c r="B980" t="s">
        <v>1679</v>
      </c>
      <c r="C980" t="s">
        <v>12</v>
      </c>
      <c r="D980" t="s">
        <v>202</v>
      </c>
      <c r="E980" t="s">
        <v>12</v>
      </c>
      <c r="F980" t="s">
        <v>1673</v>
      </c>
      <c r="G980" t="s">
        <v>12</v>
      </c>
    </row>
    <row r="981" spans="1:7">
      <c r="A981" t="s">
        <v>1680</v>
      </c>
      <c r="B981" t="s">
        <v>1681</v>
      </c>
      <c r="C981" t="s">
        <v>12</v>
      </c>
      <c r="D981" t="s">
        <v>202</v>
      </c>
      <c r="E981" t="s">
        <v>12</v>
      </c>
      <c r="F981" t="s">
        <v>1673</v>
      </c>
      <c r="G981" t="s">
        <v>12</v>
      </c>
    </row>
    <row r="982" spans="1:7">
      <c r="A982" t="s">
        <v>1682</v>
      </c>
      <c r="B982" t="s">
        <v>1683</v>
      </c>
      <c r="C982" t="s">
        <v>12</v>
      </c>
      <c r="D982" t="s">
        <v>202</v>
      </c>
      <c r="E982" t="s">
        <v>12</v>
      </c>
      <c r="F982" t="s">
        <v>1673</v>
      </c>
      <c r="G982" t="s">
        <v>12</v>
      </c>
    </row>
    <row r="983" spans="1:7">
      <c r="A983" t="s">
        <v>1684</v>
      </c>
      <c r="B983" t="s">
        <v>1685</v>
      </c>
      <c r="C983" t="s">
        <v>12</v>
      </c>
      <c r="D983" t="s">
        <v>202</v>
      </c>
      <c r="E983" t="s">
        <v>12</v>
      </c>
      <c r="F983" t="s">
        <v>1673</v>
      </c>
      <c r="G983" t="s">
        <v>12</v>
      </c>
    </row>
    <row r="984" spans="1:7">
      <c r="A984" t="s">
        <v>1686</v>
      </c>
      <c r="B984" t="s">
        <v>1687</v>
      </c>
      <c r="C984" t="s">
        <v>12</v>
      </c>
      <c r="D984" t="s">
        <v>202</v>
      </c>
      <c r="E984" t="s">
        <v>12</v>
      </c>
      <c r="F984" t="s">
        <v>1673</v>
      </c>
      <c r="G984" t="s">
        <v>12</v>
      </c>
    </row>
    <row r="985" spans="1:7">
      <c r="A985" t="s">
        <v>1688</v>
      </c>
      <c r="B985" t="s">
        <v>1689</v>
      </c>
      <c r="C985" t="s">
        <v>12</v>
      </c>
      <c r="D985" t="s">
        <v>202</v>
      </c>
      <c r="E985" t="s">
        <v>12</v>
      </c>
      <c r="F985" t="s">
        <v>1673</v>
      </c>
      <c r="G985" t="s">
        <v>12</v>
      </c>
    </row>
    <row r="986" spans="1:7">
      <c r="A986" t="s">
        <v>1690</v>
      </c>
      <c r="B986" t="s">
        <v>1691</v>
      </c>
      <c r="C986" t="s">
        <v>12</v>
      </c>
      <c r="D986" t="s">
        <v>202</v>
      </c>
      <c r="E986" t="s">
        <v>12</v>
      </c>
      <c r="F986" t="s">
        <v>1673</v>
      </c>
      <c r="G986" t="s">
        <v>12</v>
      </c>
    </row>
    <row r="987" spans="1:7">
      <c r="A987" t="s">
        <v>1692</v>
      </c>
      <c r="B987" t="s">
        <v>1693</v>
      </c>
      <c r="C987" t="s">
        <v>12</v>
      </c>
      <c r="D987" t="s">
        <v>202</v>
      </c>
      <c r="E987" t="s">
        <v>12</v>
      </c>
      <c r="F987" t="s">
        <v>1673</v>
      </c>
      <c r="G987" t="s">
        <v>12</v>
      </c>
    </row>
    <row r="988" spans="1:7">
      <c r="A988" t="s">
        <v>1694</v>
      </c>
      <c r="B988" t="s">
        <v>1695</v>
      </c>
      <c r="C988" t="s">
        <v>12</v>
      </c>
      <c r="D988" t="s">
        <v>202</v>
      </c>
      <c r="E988" t="s">
        <v>12</v>
      </c>
      <c r="F988" t="s">
        <v>1673</v>
      </c>
      <c r="G988" t="s">
        <v>12</v>
      </c>
    </row>
    <row r="989" spans="1:7">
      <c r="A989" t="s">
        <v>1696</v>
      </c>
      <c r="B989" t="s">
        <v>1697</v>
      </c>
      <c r="C989" t="s">
        <v>12</v>
      </c>
      <c r="D989" t="s">
        <v>202</v>
      </c>
      <c r="E989" t="s">
        <v>12</v>
      </c>
      <c r="F989" t="s">
        <v>1673</v>
      </c>
      <c r="G989" t="s">
        <v>12</v>
      </c>
    </row>
    <row r="990" spans="1:7">
      <c r="A990" t="s">
        <v>1698</v>
      </c>
      <c r="B990" t="s">
        <v>1699</v>
      </c>
      <c r="C990" t="s">
        <v>12</v>
      </c>
      <c r="D990" t="s">
        <v>202</v>
      </c>
      <c r="E990" t="s">
        <v>12</v>
      </c>
      <c r="F990" t="s">
        <v>1673</v>
      </c>
      <c r="G990" t="s">
        <v>12</v>
      </c>
    </row>
    <row r="991" spans="1:7">
      <c r="A991" t="s">
        <v>1700</v>
      </c>
      <c r="B991" t="s">
        <v>1701</v>
      </c>
      <c r="C991" t="s">
        <v>12</v>
      </c>
      <c r="D991" t="s">
        <v>202</v>
      </c>
      <c r="E991" t="s">
        <v>12</v>
      </c>
      <c r="F991" t="s">
        <v>1673</v>
      </c>
      <c r="G991" t="s">
        <v>12</v>
      </c>
    </row>
    <row r="992" spans="1:7">
      <c r="A992" t="s">
        <v>1702</v>
      </c>
      <c r="B992" t="s">
        <v>1703</v>
      </c>
      <c r="C992" t="s">
        <v>12</v>
      </c>
      <c r="D992" t="s">
        <v>202</v>
      </c>
      <c r="E992" t="s">
        <v>12</v>
      </c>
      <c r="F992" t="s">
        <v>1673</v>
      </c>
      <c r="G992" t="s">
        <v>12</v>
      </c>
    </row>
    <row r="993" spans="1:7">
      <c r="A993" t="s">
        <v>1704</v>
      </c>
      <c r="B993" t="s">
        <v>1705</v>
      </c>
      <c r="C993" t="s">
        <v>12</v>
      </c>
      <c r="D993" t="s">
        <v>202</v>
      </c>
      <c r="E993" t="s">
        <v>12</v>
      </c>
      <c r="F993" t="s">
        <v>1673</v>
      </c>
      <c r="G993" t="s">
        <v>12</v>
      </c>
    </row>
    <row r="994" spans="1:7">
      <c r="A994" t="s">
        <v>1706</v>
      </c>
      <c r="B994" t="s">
        <v>1707</v>
      </c>
      <c r="C994" t="s">
        <v>12</v>
      </c>
      <c r="D994" t="s">
        <v>202</v>
      </c>
      <c r="E994" t="s">
        <v>12</v>
      </c>
      <c r="F994" t="s">
        <v>1673</v>
      </c>
      <c r="G994" t="s">
        <v>12</v>
      </c>
    </row>
    <row r="995" spans="1:7">
      <c r="A995" t="s">
        <v>1708</v>
      </c>
      <c r="B995" t="s">
        <v>1709</v>
      </c>
      <c r="C995" t="s">
        <v>12</v>
      </c>
      <c r="D995" t="s">
        <v>202</v>
      </c>
      <c r="E995" t="s">
        <v>12</v>
      </c>
      <c r="F995" t="s">
        <v>1673</v>
      </c>
      <c r="G995" t="s">
        <v>12</v>
      </c>
    </row>
    <row r="996" spans="1:7">
      <c r="A996" t="s">
        <v>1710</v>
      </c>
      <c r="B996" t="s">
        <v>1711</v>
      </c>
      <c r="C996" t="s">
        <v>12</v>
      </c>
      <c r="D996" t="s">
        <v>202</v>
      </c>
      <c r="E996" t="s">
        <v>12</v>
      </c>
      <c r="F996" t="s">
        <v>1673</v>
      </c>
      <c r="G996" t="s">
        <v>12</v>
      </c>
    </row>
    <row r="997" spans="1:7">
      <c r="A997" t="s">
        <v>1712</v>
      </c>
      <c r="B997" t="s">
        <v>1713</v>
      </c>
      <c r="C997" t="s">
        <v>12</v>
      </c>
      <c r="D997" t="s">
        <v>202</v>
      </c>
      <c r="E997" t="s">
        <v>12</v>
      </c>
      <c r="F997" t="s">
        <v>1673</v>
      </c>
      <c r="G997" t="s">
        <v>12</v>
      </c>
    </row>
    <row r="998" spans="1:7">
      <c r="A998" t="s">
        <v>1714</v>
      </c>
      <c r="B998" t="s">
        <v>1715</v>
      </c>
      <c r="C998" t="s">
        <v>12</v>
      </c>
      <c r="D998" t="s">
        <v>202</v>
      </c>
      <c r="E998" t="s">
        <v>12</v>
      </c>
      <c r="F998" t="s">
        <v>1673</v>
      </c>
      <c r="G998" t="s">
        <v>12</v>
      </c>
    </row>
    <row r="999" spans="1:7">
      <c r="A999" t="s">
        <v>1716</v>
      </c>
      <c r="B999" t="s">
        <v>1717</v>
      </c>
      <c r="C999" t="s">
        <v>12</v>
      </c>
      <c r="D999" t="s">
        <v>202</v>
      </c>
      <c r="E999" t="s">
        <v>12</v>
      </c>
      <c r="F999" t="s">
        <v>1673</v>
      </c>
      <c r="G999" t="s">
        <v>12</v>
      </c>
    </row>
    <row r="1000" spans="1:7">
      <c r="A1000" t="s">
        <v>1718</v>
      </c>
      <c r="B1000" t="s">
        <v>1719</v>
      </c>
      <c r="C1000" t="s">
        <v>12</v>
      </c>
      <c r="D1000" t="s">
        <v>202</v>
      </c>
      <c r="E1000" t="s">
        <v>12</v>
      </c>
      <c r="F1000" t="s">
        <v>1673</v>
      </c>
      <c r="G1000" t="s">
        <v>12</v>
      </c>
    </row>
    <row r="1001" spans="1:7">
      <c r="A1001" t="s">
        <v>1720</v>
      </c>
      <c r="B1001" t="s">
        <v>1721</v>
      </c>
      <c r="C1001" t="s">
        <v>12</v>
      </c>
      <c r="D1001" t="s">
        <v>202</v>
      </c>
      <c r="E1001" t="s">
        <v>12</v>
      </c>
      <c r="F1001" t="s">
        <v>1673</v>
      </c>
      <c r="G1001" t="s">
        <v>12</v>
      </c>
    </row>
    <row r="1002" spans="1:7">
      <c r="A1002" t="s">
        <v>1722</v>
      </c>
      <c r="B1002" t="s">
        <v>1723</v>
      </c>
      <c r="C1002" t="s">
        <v>12</v>
      </c>
      <c r="D1002" t="s">
        <v>202</v>
      </c>
      <c r="E1002" t="s">
        <v>12</v>
      </c>
      <c r="F1002" t="s">
        <v>1673</v>
      </c>
      <c r="G1002" t="s">
        <v>12</v>
      </c>
    </row>
    <row r="1003" spans="1:7">
      <c r="A1003" t="s">
        <v>1724</v>
      </c>
      <c r="B1003" t="s">
        <v>1725</v>
      </c>
      <c r="C1003" t="s">
        <v>12</v>
      </c>
      <c r="D1003" t="s">
        <v>202</v>
      </c>
      <c r="E1003" t="s">
        <v>12</v>
      </c>
      <c r="F1003" t="s">
        <v>1673</v>
      </c>
      <c r="G1003" t="s">
        <v>12</v>
      </c>
    </row>
    <row r="1004" spans="1:7">
      <c r="A1004" t="s">
        <v>1726</v>
      </c>
      <c r="B1004" t="s">
        <v>1727</v>
      </c>
      <c r="C1004" t="s">
        <v>12</v>
      </c>
      <c r="D1004" t="s">
        <v>202</v>
      </c>
      <c r="E1004" t="s">
        <v>12</v>
      </c>
      <c r="F1004" t="s">
        <v>1673</v>
      </c>
      <c r="G1004" t="s">
        <v>12</v>
      </c>
    </row>
    <row r="1005" spans="1:7">
      <c r="A1005" t="s">
        <v>1728</v>
      </c>
      <c r="B1005" t="s">
        <v>1729</v>
      </c>
      <c r="C1005" t="s">
        <v>12</v>
      </c>
      <c r="D1005" t="s">
        <v>202</v>
      </c>
      <c r="E1005" t="s">
        <v>12</v>
      </c>
      <c r="F1005" t="s">
        <v>1673</v>
      </c>
      <c r="G1005" t="s">
        <v>12</v>
      </c>
    </row>
    <row r="1006" spans="1:7">
      <c r="A1006" t="s">
        <v>1730</v>
      </c>
      <c r="B1006" t="s">
        <v>1731</v>
      </c>
      <c r="C1006" t="s">
        <v>12</v>
      </c>
      <c r="D1006" t="s">
        <v>202</v>
      </c>
      <c r="E1006" t="s">
        <v>12</v>
      </c>
      <c r="F1006" t="s">
        <v>1673</v>
      </c>
      <c r="G1006" t="s">
        <v>12</v>
      </c>
    </row>
    <row r="1007" spans="1:7">
      <c r="A1007" t="s">
        <v>1732</v>
      </c>
      <c r="B1007" t="s">
        <v>1733</v>
      </c>
      <c r="C1007" t="s">
        <v>12</v>
      </c>
      <c r="D1007" t="s">
        <v>202</v>
      </c>
      <c r="E1007" t="s">
        <v>12</v>
      </c>
      <c r="F1007" t="s">
        <v>1673</v>
      </c>
      <c r="G1007" t="s">
        <v>12</v>
      </c>
    </row>
    <row r="1008" spans="1:7">
      <c r="A1008" t="s">
        <v>1734</v>
      </c>
      <c r="B1008" t="s">
        <v>1735</v>
      </c>
      <c r="C1008" t="s">
        <v>12</v>
      </c>
      <c r="D1008" t="s">
        <v>202</v>
      </c>
      <c r="E1008" t="s">
        <v>12</v>
      </c>
      <c r="F1008" t="s">
        <v>1673</v>
      </c>
      <c r="G1008" t="s">
        <v>12</v>
      </c>
    </row>
    <row r="1009" spans="1:7">
      <c r="A1009" t="s">
        <v>1736</v>
      </c>
      <c r="B1009" t="s">
        <v>1737</v>
      </c>
      <c r="C1009" t="s">
        <v>12</v>
      </c>
      <c r="D1009" t="s">
        <v>202</v>
      </c>
      <c r="E1009" t="s">
        <v>12</v>
      </c>
      <c r="F1009" t="s">
        <v>1673</v>
      </c>
      <c r="G1009" t="s">
        <v>12</v>
      </c>
    </row>
    <row r="1010" spans="1:7">
      <c r="A1010" t="s">
        <v>1738</v>
      </c>
      <c r="B1010" t="s">
        <v>1739</v>
      </c>
      <c r="C1010" t="s">
        <v>12</v>
      </c>
      <c r="D1010" t="s">
        <v>202</v>
      </c>
      <c r="E1010" t="s">
        <v>12</v>
      </c>
      <c r="F1010" t="s">
        <v>1673</v>
      </c>
      <c r="G1010" t="s">
        <v>12</v>
      </c>
    </row>
    <row r="1011" spans="1:7">
      <c r="A1011" t="s">
        <v>1740</v>
      </c>
      <c r="B1011" t="s">
        <v>1741</v>
      </c>
      <c r="C1011" t="s">
        <v>12</v>
      </c>
      <c r="D1011" t="s">
        <v>202</v>
      </c>
      <c r="E1011" t="s">
        <v>12</v>
      </c>
      <c r="F1011" t="s">
        <v>1673</v>
      </c>
      <c r="G1011" t="s">
        <v>12</v>
      </c>
    </row>
    <row r="1012" spans="1:7">
      <c r="A1012" t="s">
        <v>1742</v>
      </c>
      <c r="B1012" t="s">
        <v>1743</v>
      </c>
      <c r="C1012" t="s">
        <v>10</v>
      </c>
      <c r="D1012" t="s">
        <v>202</v>
      </c>
      <c r="E1012" t="s">
        <v>12</v>
      </c>
      <c r="F1012" t="s">
        <v>1673</v>
      </c>
      <c r="G1012" t="s">
        <v>12</v>
      </c>
    </row>
    <row r="1013" spans="1:7">
      <c r="A1013" t="s">
        <v>1744</v>
      </c>
      <c r="B1013" t="s">
        <v>1745</v>
      </c>
      <c r="C1013" t="s">
        <v>10</v>
      </c>
      <c r="D1013" t="s">
        <v>202</v>
      </c>
      <c r="E1013" t="s">
        <v>12</v>
      </c>
      <c r="F1013" t="s">
        <v>1673</v>
      </c>
      <c r="G1013" t="s">
        <v>12</v>
      </c>
    </row>
    <row r="1014" spans="1:7">
      <c r="A1014" t="s">
        <v>1746</v>
      </c>
      <c r="B1014" t="s">
        <v>1747</v>
      </c>
      <c r="C1014" t="s">
        <v>16</v>
      </c>
      <c r="D1014" t="s">
        <v>202</v>
      </c>
      <c r="E1014" t="s">
        <v>12</v>
      </c>
      <c r="F1014" t="s">
        <v>1673</v>
      </c>
      <c r="G1014" t="s">
        <v>12</v>
      </c>
    </row>
    <row r="1015" spans="1:7">
      <c r="A1015" t="s">
        <v>1748</v>
      </c>
      <c r="B1015" t="s">
        <v>1749</v>
      </c>
      <c r="C1015" t="s">
        <v>16</v>
      </c>
      <c r="D1015" t="s">
        <v>202</v>
      </c>
      <c r="E1015" t="s">
        <v>12</v>
      </c>
      <c r="F1015" t="s">
        <v>1673</v>
      </c>
      <c r="G1015" t="s">
        <v>12</v>
      </c>
    </row>
    <row r="1016" spans="1:7">
      <c r="A1016" t="s">
        <v>1750</v>
      </c>
      <c r="B1016" t="s">
        <v>1751</v>
      </c>
      <c r="C1016" t="s">
        <v>12</v>
      </c>
      <c r="D1016" t="s">
        <v>202</v>
      </c>
      <c r="E1016" t="s">
        <v>12</v>
      </c>
      <c r="F1016" t="s">
        <v>1673</v>
      </c>
      <c r="G1016" t="s">
        <v>12</v>
      </c>
    </row>
    <row r="1017" spans="1:7">
      <c r="A1017" t="s">
        <v>1752</v>
      </c>
      <c r="B1017" t="s">
        <v>1753</v>
      </c>
      <c r="C1017" t="s">
        <v>12</v>
      </c>
      <c r="D1017" t="s">
        <v>202</v>
      </c>
      <c r="E1017" t="s">
        <v>12</v>
      </c>
      <c r="F1017" t="s">
        <v>1673</v>
      </c>
      <c r="G1017" t="s">
        <v>12</v>
      </c>
    </row>
    <row r="1018" spans="1:7">
      <c r="A1018" t="s">
        <v>1754</v>
      </c>
      <c r="B1018" t="s">
        <v>1755</v>
      </c>
      <c r="C1018" t="s">
        <v>12</v>
      </c>
      <c r="D1018" t="s">
        <v>202</v>
      </c>
      <c r="E1018" t="s">
        <v>12</v>
      </c>
      <c r="F1018" t="s">
        <v>1673</v>
      </c>
      <c r="G1018" t="s">
        <v>12</v>
      </c>
    </row>
    <row r="1019" spans="1:7">
      <c r="A1019" t="s">
        <v>1756</v>
      </c>
      <c r="B1019" t="s">
        <v>1757</v>
      </c>
      <c r="C1019" t="s">
        <v>12</v>
      </c>
      <c r="D1019" t="s">
        <v>202</v>
      </c>
      <c r="E1019" t="s">
        <v>12</v>
      </c>
      <c r="F1019" t="s">
        <v>1673</v>
      </c>
      <c r="G1019" t="s">
        <v>12</v>
      </c>
    </row>
    <row r="1020" spans="1:7">
      <c r="A1020" t="s">
        <v>1758</v>
      </c>
      <c r="B1020" t="s">
        <v>1759</v>
      </c>
      <c r="C1020" t="s">
        <v>12</v>
      </c>
      <c r="D1020" t="s">
        <v>202</v>
      </c>
      <c r="E1020" t="s">
        <v>12</v>
      </c>
      <c r="F1020" t="s">
        <v>1673</v>
      </c>
      <c r="G1020" t="s">
        <v>12</v>
      </c>
    </row>
    <row r="1021" spans="1:7">
      <c r="A1021" t="s">
        <v>1760</v>
      </c>
      <c r="B1021" t="s">
        <v>1761</v>
      </c>
      <c r="C1021" t="s">
        <v>12</v>
      </c>
      <c r="D1021" t="s">
        <v>202</v>
      </c>
      <c r="E1021" t="s">
        <v>12</v>
      </c>
      <c r="F1021" t="s">
        <v>1673</v>
      </c>
      <c r="G1021" t="s">
        <v>12</v>
      </c>
    </row>
    <row r="1022" spans="1:7">
      <c r="A1022" t="s">
        <v>1762</v>
      </c>
      <c r="B1022" t="s">
        <v>1763</v>
      </c>
      <c r="C1022" t="s">
        <v>12</v>
      </c>
      <c r="D1022" t="s">
        <v>202</v>
      </c>
      <c r="E1022" t="s">
        <v>12</v>
      </c>
      <c r="F1022" t="s">
        <v>1673</v>
      </c>
      <c r="G1022" t="s">
        <v>12</v>
      </c>
    </row>
    <row r="1023" spans="1:7">
      <c r="A1023" t="s">
        <v>1764</v>
      </c>
      <c r="B1023" t="s">
        <v>1765</v>
      </c>
      <c r="C1023" t="s">
        <v>12</v>
      </c>
      <c r="D1023" t="s">
        <v>202</v>
      </c>
      <c r="E1023" t="s">
        <v>12</v>
      </c>
      <c r="F1023" t="s">
        <v>1673</v>
      </c>
      <c r="G1023" t="s">
        <v>12</v>
      </c>
    </row>
    <row r="1024" spans="1:7">
      <c r="A1024" t="s">
        <v>1766</v>
      </c>
      <c r="B1024" t="s">
        <v>1767</v>
      </c>
      <c r="C1024" t="s">
        <v>12</v>
      </c>
      <c r="D1024" t="s">
        <v>202</v>
      </c>
      <c r="E1024" t="s">
        <v>12</v>
      </c>
      <c r="F1024" t="s">
        <v>1673</v>
      </c>
      <c r="G1024" t="s">
        <v>12</v>
      </c>
    </row>
    <row r="1025" spans="1:7">
      <c r="A1025" t="s">
        <v>1768</v>
      </c>
      <c r="B1025" t="s">
        <v>1769</v>
      </c>
      <c r="C1025" t="s">
        <v>12</v>
      </c>
      <c r="D1025" t="s">
        <v>202</v>
      </c>
      <c r="E1025" t="s">
        <v>12</v>
      </c>
      <c r="F1025" t="s">
        <v>1673</v>
      </c>
      <c r="G1025" t="s">
        <v>12</v>
      </c>
    </row>
    <row r="1026" spans="1:7">
      <c r="A1026" t="s">
        <v>1770</v>
      </c>
      <c r="B1026" t="s">
        <v>1771</v>
      </c>
      <c r="C1026" t="s">
        <v>12</v>
      </c>
      <c r="D1026" t="s">
        <v>202</v>
      </c>
      <c r="E1026" t="s">
        <v>12</v>
      </c>
      <c r="F1026" t="s">
        <v>1673</v>
      </c>
      <c r="G1026" t="s">
        <v>12</v>
      </c>
    </row>
    <row r="1027" spans="1:7">
      <c r="A1027" t="s">
        <v>1772</v>
      </c>
      <c r="B1027" t="s">
        <v>1773</v>
      </c>
      <c r="C1027" t="s">
        <v>12</v>
      </c>
      <c r="D1027" t="s">
        <v>202</v>
      </c>
      <c r="E1027" t="s">
        <v>12</v>
      </c>
      <c r="F1027" t="s">
        <v>1673</v>
      </c>
      <c r="G1027" t="s">
        <v>12</v>
      </c>
    </row>
    <row r="1028" spans="1:7">
      <c r="A1028" t="s">
        <v>1774</v>
      </c>
      <c r="B1028" t="s">
        <v>1775</v>
      </c>
      <c r="C1028" t="s">
        <v>12</v>
      </c>
      <c r="D1028" t="s">
        <v>202</v>
      </c>
      <c r="E1028" t="s">
        <v>12</v>
      </c>
      <c r="F1028" t="s">
        <v>1673</v>
      </c>
      <c r="G1028" t="s">
        <v>12</v>
      </c>
    </row>
    <row r="1029" spans="1:7">
      <c r="A1029" t="s">
        <v>1776</v>
      </c>
      <c r="B1029" t="s">
        <v>1777</v>
      </c>
      <c r="C1029" t="s">
        <v>12</v>
      </c>
      <c r="D1029" t="s">
        <v>202</v>
      </c>
      <c r="E1029" t="s">
        <v>12</v>
      </c>
      <c r="F1029" t="s">
        <v>1673</v>
      </c>
      <c r="G1029" t="s">
        <v>12</v>
      </c>
    </row>
    <row r="1030" spans="1:7">
      <c r="A1030" t="s">
        <v>1778</v>
      </c>
      <c r="B1030" t="s">
        <v>1779</v>
      </c>
      <c r="C1030" t="s">
        <v>12</v>
      </c>
      <c r="D1030" t="s">
        <v>202</v>
      </c>
      <c r="E1030" t="s">
        <v>12</v>
      </c>
      <c r="F1030" t="s">
        <v>1673</v>
      </c>
      <c r="G1030" t="s">
        <v>12</v>
      </c>
    </row>
    <row r="1031" spans="1:7">
      <c r="A1031" t="s">
        <v>1780</v>
      </c>
      <c r="B1031" t="s">
        <v>1781</v>
      </c>
      <c r="C1031" t="s">
        <v>12</v>
      </c>
      <c r="D1031" t="s">
        <v>202</v>
      </c>
      <c r="E1031" t="s">
        <v>12</v>
      </c>
      <c r="F1031" t="s">
        <v>1673</v>
      </c>
      <c r="G1031" t="s">
        <v>12</v>
      </c>
    </row>
    <row r="1032" spans="1:7">
      <c r="A1032" t="s">
        <v>1782</v>
      </c>
      <c r="B1032" t="s">
        <v>1783</v>
      </c>
      <c r="C1032" t="s">
        <v>12</v>
      </c>
      <c r="D1032" t="s">
        <v>202</v>
      </c>
      <c r="E1032" t="s">
        <v>12</v>
      </c>
      <c r="F1032" t="s">
        <v>1673</v>
      </c>
      <c r="G1032" t="s">
        <v>12</v>
      </c>
    </row>
    <row r="1033" spans="1:7">
      <c r="A1033" t="s">
        <v>1784</v>
      </c>
      <c r="B1033" t="s">
        <v>1785</v>
      </c>
      <c r="C1033" t="s">
        <v>12</v>
      </c>
      <c r="D1033" t="s">
        <v>202</v>
      </c>
      <c r="E1033" t="s">
        <v>12</v>
      </c>
      <c r="F1033" t="s">
        <v>1673</v>
      </c>
      <c r="G1033" t="s">
        <v>12</v>
      </c>
    </row>
    <row r="1034" spans="1:7">
      <c r="A1034" t="s">
        <v>1786</v>
      </c>
      <c r="B1034" t="s">
        <v>1787</v>
      </c>
      <c r="C1034" t="s">
        <v>12</v>
      </c>
      <c r="D1034" t="s">
        <v>202</v>
      </c>
      <c r="E1034" t="s">
        <v>12</v>
      </c>
      <c r="F1034" t="s">
        <v>1673</v>
      </c>
      <c r="G1034" t="s">
        <v>12</v>
      </c>
    </row>
    <row r="1035" spans="1:7">
      <c r="A1035" t="s">
        <v>1788</v>
      </c>
      <c r="B1035" t="s">
        <v>1789</v>
      </c>
      <c r="C1035" t="s">
        <v>12</v>
      </c>
      <c r="D1035" t="s">
        <v>202</v>
      </c>
      <c r="E1035" t="s">
        <v>12</v>
      </c>
      <c r="F1035" t="s">
        <v>1673</v>
      </c>
      <c r="G1035" t="s">
        <v>12</v>
      </c>
    </row>
    <row r="1036" spans="1:7">
      <c r="A1036" t="s">
        <v>1790</v>
      </c>
      <c r="B1036" t="s">
        <v>1791</v>
      </c>
      <c r="C1036" t="s">
        <v>12</v>
      </c>
      <c r="D1036" t="s">
        <v>202</v>
      </c>
      <c r="E1036" t="s">
        <v>12</v>
      </c>
      <c r="F1036" t="s">
        <v>1673</v>
      </c>
      <c r="G1036" t="s">
        <v>12</v>
      </c>
    </row>
    <row r="1037" spans="1:7">
      <c r="A1037" t="s">
        <v>1792</v>
      </c>
      <c r="B1037" t="s">
        <v>1793</v>
      </c>
      <c r="C1037" t="s">
        <v>12</v>
      </c>
      <c r="D1037" t="s">
        <v>202</v>
      </c>
      <c r="E1037" t="s">
        <v>12</v>
      </c>
      <c r="F1037" t="s">
        <v>1673</v>
      </c>
      <c r="G1037" t="s">
        <v>12</v>
      </c>
    </row>
    <row r="1038" spans="1:7">
      <c r="A1038" t="s">
        <v>1794</v>
      </c>
      <c r="B1038" t="s">
        <v>1795</v>
      </c>
      <c r="C1038" t="s">
        <v>12</v>
      </c>
      <c r="D1038" t="s">
        <v>202</v>
      </c>
      <c r="E1038" t="s">
        <v>12</v>
      </c>
      <c r="F1038" t="s">
        <v>1673</v>
      </c>
      <c r="G1038" t="s">
        <v>12</v>
      </c>
    </row>
    <row r="1039" spans="1:7">
      <c r="A1039" t="s">
        <v>1796</v>
      </c>
      <c r="B1039" t="s">
        <v>1797</v>
      </c>
      <c r="C1039" t="s">
        <v>12</v>
      </c>
      <c r="D1039" t="s">
        <v>202</v>
      </c>
      <c r="E1039" t="s">
        <v>12</v>
      </c>
      <c r="F1039" t="s">
        <v>1673</v>
      </c>
      <c r="G1039" t="s">
        <v>12</v>
      </c>
    </row>
    <row r="1040" spans="1:7">
      <c r="A1040" t="s">
        <v>1798</v>
      </c>
      <c r="B1040" t="s">
        <v>1799</v>
      </c>
      <c r="C1040" t="s">
        <v>12</v>
      </c>
      <c r="D1040" t="s">
        <v>202</v>
      </c>
      <c r="E1040" t="s">
        <v>12</v>
      </c>
      <c r="F1040" t="s">
        <v>1673</v>
      </c>
      <c r="G1040" t="s">
        <v>12</v>
      </c>
    </row>
    <row r="1041" spans="1:7">
      <c r="A1041" t="s">
        <v>1800</v>
      </c>
      <c r="B1041" t="s">
        <v>1801</v>
      </c>
      <c r="C1041" t="s">
        <v>12</v>
      </c>
      <c r="D1041" t="s">
        <v>202</v>
      </c>
      <c r="E1041" t="s">
        <v>12</v>
      </c>
      <c r="F1041" t="s">
        <v>1673</v>
      </c>
      <c r="G1041" t="s">
        <v>12</v>
      </c>
    </row>
    <row r="1042" spans="1:7">
      <c r="A1042" t="s">
        <v>1802</v>
      </c>
      <c r="B1042" t="s">
        <v>1803</v>
      </c>
      <c r="C1042" t="s">
        <v>12</v>
      </c>
      <c r="D1042" t="s">
        <v>202</v>
      </c>
      <c r="E1042" t="s">
        <v>12</v>
      </c>
      <c r="F1042" t="s">
        <v>1673</v>
      </c>
      <c r="G1042" t="s">
        <v>12</v>
      </c>
    </row>
    <row r="1043" spans="1:7">
      <c r="A1043" t="s">
        <v>1804</v>
      </c>
      <c r="B1043" t="s">
        <v>1805</v>
      </c>
      <c r="C1043" t="s">
        <v>12</v>
      </c>
      <c r="D1043" t="s">
        <v>202</v>
      </c>
      <c r="E1043" t="s">
        <v>12</v>
      </c>
      <c r="F1043" t="s">
        <v>1673</v>
      </c>
      <c r="G1043" t="s">
        <v>12</v>
      </c>
    </row>
    <row r="1044" spans="1:7">
      <c r="A1044" t="s">
        <v>1806</v>
      </c>
      <c r="B1044" t="s">
        <v>1807</v>
      </c>
      <c r="C1044" t="s">
        <v>12</v>
      </c>
      <c r="D1044" t="s">
        <v>202</v>
      </c>
      <c r="E1044" t="s">
        <v>12</v>
      </c>
      <c r="F1044" t="s">
        <v>1673</v>
      </c>
      <c r="G1044" t="s">
        <v>12</v>
      </c>
    </row>
    <row r="1045" spans="1:7">
      <c r="A1045" t="s">
        <v>1808</v>
      </c>
      <c r="B1045" t="s">
        <v>1809</v>
      </c>
      <c r="C1045" t="s">
        <v>12</v>
      </c>
      <c r="D1045" t="s">
        <v>202</v>
      </c>
      <c r="E1045" t="s">
        <v>12</v>
      </c>
      <c r="F1045" t="s">
        <v>1673</v>
      </c>
      <c r="G1045" t="s">
        <v>12</v>
      </c>
    </row>
    <row r="1046" spans="1:7">
      <c r="A1046" t="s">
        <v>1810</v>
      </c>
      <c r="B1046" t="s">
        <v>1811</v>
      </c>
      <c r="C1046" t="s">
        <v>12</v>
      </c>
      <c r="D1046" t="s">
        <v>202</v>
      </c>
      <c r="E1046" t="s">
        <v>12</v>
      </c>
      <c r="F1046" t="s">
        <v>1673</v>
      </c>
      <c r="G1046" t="s">
        <v>12</v>
      </c>
    </row>
    <row r="1047" spans="1:7">
      <c r="A1047" t="s">
        <v>1812</v>
      </c>
      <c r="B1047" t="s">
        <v>1813</v>
      </c>
      <c r="C1047" t="s">
        <v>12</v>
      </c>
      <c r="D1047" t="s">
        <v>202</v>
      </c>
      <c r="E1047" t="s">
        <v>12</v>
      </c>
      <c r="F1047" t="s">
        <v>1673</v>
      </c>
      <c r="G1047" t="s">
        <v>12</v>
      </c>
    </row>
    <row r="1048" spans="1:7">
      <c r="A1048" t="s">
        <v>1814</v>
      </c>
      <c r="B1048" t="s">
        <v>1815</v>
      </c>
      <c r="C1048" t="s">
        <v>10</v>
      </c>
      <c r="D1048" t="s">
        <v>202</v>
      </c>
      <c r="E1048" t="s">
        <v>12</v>
      </c>
      <c r="F1048" t="s">
        <v>1673</v>
      </c>
      <c r="G1048" t="s">
        <v>12</v>
      </c>
    </row>
    <row r="1049" spans="1:7">
      <c r="A1049" t="s">
        <v>1816</v>
      </c>
      <c r="B1049" t="s">
        <v>1817</v>
      </c>
      <c r="C1049" t="s">
        <v>10</v>
      </c>
      <c r="D1049" t="s">
        <v>202</v>
      </c>
      <c r="E1049" t="s">
        <v>12</v>
      </c>
      <c r="F1049" t="s">
        <v>1673</v>
      </c>
      <c r="G1049" t="s">
        <v>12</v>
      </c>
    </row>
    <row r="1050" spans="1:7">
      <c r="A1050" t="s">
        <v>1818</v>
      </c>
      <c r="B1050" t="s">
        <v>1819</v>
      </c>
      <c r="C1050" t="s">
        <v>16</v>
      </c>
      <c r="D1050" t="s">
        <v>202</v>
      </c>
      <c r="E1050" t="s">
        <v>12</v>
      </c>
      <c r="F1050" t="s">
        <v>1673</v>
      </c>
      <c r="G1050" t="s">
        <v>12</v>
      </c>
    </row>
    <row r="1051" spans="1:7">
      <c r="A1051" t="s">
        <v>1820</v>
      </c>
      <c r="B1051" t="s">
        <v>1821</v>
      </c>
      <c r="C1051" t="s">
        <v>16</v>
      </c>
      <c r="D1051" t="s">
        <v>202</v>
      </c>
      <c r="E1051" t="s">
        <v>12</v>
      </c>
      <c r="F1051" t="s">
        <v>1673</v>
      </c>
      <c r="G1051" t="s">
        <v>12</v>
      </c>
    </row>
    <row r="1052" spans="1:7">
      <c r="A1052" t="s">
        <v>1822</v>
      </c>
      <c r="B1052" t="s">
        <v>1823</v>
      </c>
      <c r="C1052" t="s">
        <v>12</v>
      </c>
      <c r="D1052" t="s">
        <v>202</v>
      </c>
      <c r="E1052" t="s">
        <v>12</v>
      </c>
      <c r="F1052" t="s">
        <v>1673</v>
      </c>
      <c r="G1052" t="s">
        <v>12</v>
      </c>
    </row>
    <row r="1053" spans="1:7">
      <c r="A1053" t="s">
        <v>1824</v>
      </c>
      <c r="B1053" t="s">
        <v>1825</v>
      </c>
      <c r="C1053" t="s">
        <v>10</v>
      </c>
      <c r="D1053" t="s">
        <v>202</v>
      </c>
      <c r="E1053" t="s">
        <v>12</v>
      </c>
      <c r="F1053" t="s">
        <v>1673</v>
      </c>
      <c r="G1053" t="s">
        <v>12</v>
      </c>
    </row>
    <row r="1054" spans="1:7">
      <c r="A1054" t="s">
        <v>1826</v>
      </c>
      <c r="B1054" t="s">
        <v>1827</v>
      </c>
      <c r="C1054" t="s">
        <v>16</v>
      </c>
      <c r="D1054" t="s">
        <v>202</v>
      </c>
      <c r="E1054" t="s">
        <v>12</v>
      </c>
      <c r="F1054" t="s">
        <v>1673</v>
      </c>
      <c r="G1054" t="s">
        <v>12</v>
      </c>
    </row>
    <row r="1055" spans="1:7">
      <c r="A1055" t="s">
        <v>1828</v>
      </c>
      <c r="B1055" t="s">
        <v>1829</v>
      </c>
      <c r="C1055" t="s">
        <v>12</v>
      </c>
      <c r="D1055" t="s">
        <v>202</v>
      </c>
      <c r="E1055" t="s">
        <v>12</v>
      </c>
      <c r="F1055" t="s">
        <v>1673</v>
      </c>
      <c r="G1055" t="s">
        <v>12</v>
      </c>
    </row>
    <row r="1056" spans="1:7">
      <c r="A1056" t="s">
        <v>1830</v>
      </c>
      <c r="B1056" t="s">
        <v>1831</v>
      </c>
      <c r="C1056" t="s">
        <v>12</v>
      </c>
      <c r="D1056" t="s">
        <v>202</v>
      </c>
      <c r="E1056" t="s">
        <v>12</v>
      </c>
      <c r="F1056" t="s">
        <v>1832</v>
      </c>
      <c r="G1056" t="s">
        <v>12</v>
      </c>
    </row>
    <row r="1057" spans="1:7">
      <c r="A1057" t="s">
        <v>1833</v>
      </c>
      <c r="B1057" t="s">
        <v>1834</v>
      </c>
      <c r="C1057" t="s">
        <v>12</v>
      </c>
      <c r="D1057" t="s">
        <v>202</v>
      </c>
      <c r="E1057" t="s">
        <v>12</v>
      </c>
      <c r="F1057" t="s">
        <v>1832</v>
      </c>
      <c r="G1057" t="s">
        <v>12</v>
      </c>
    </row>
    <row r="1058" spans="1:7">
      <c r="A1058" t="s">
        <v>1835</v>
      </c>
      <c r="B1058" t="s">
        <v>1836</v>
      </c>
      <c r="C1058" t="s">
        <v>12</v>
      </c>
      <c r="D1058" t="s">
        <v>202</v>
      </c>
      <c r="E1058" t="s">
        <v>12</v>
      </c>
      <c r="F1058" t="s">
        <v>1832</v>
      </c>
      <c r="G1058" t="s">
        <v>12</v>
      </c>
    </row>
    <row r="1059" spans="1:7">
      <c r="A1059" t="s">
        <v>1837</v>
      </c>
      <c r="B1059" t="s">
        <v>1838</v>
      </c>
      <c r="C1059" t="s">
        <v>12</v>
      </c>
      <c r="D1059" t="s">
        <v>202</v>
      </c>
      <c r="E1059" t="s">
        <v>12</v>
      </c>
      <c r="F1059" t="s">
        <v>1832</v>
      </c>
      <c r="G1059" t="s">
        <v>12</v>
      </c>
    </row>
    <row r="1060" spans="1:7">
      <c r="A1060" t="s">
        <v>1839</v>
      </c>
      <c r="B1060" t="s">
        <v>1840</v>
      </c>
      <c r="C1060" t="s">
        <v>12</v>
      </c>
      <c r="D1060" t="s">
        <v>202</v>
      </c>
      <c r="E1060" t="s">
        <v>12</v>
      </c>
      <c r="F1060" t="s">
        <v>1832</v>
      </c>
      <c r="G1060" t="s">
        <v>12</v>
      </c>
    </row>
    <row r="1061" spans="1:7">
      <c r="A1061" t="s">
        <v>1841</v>
      </c>
      <c r="B1061" t="s">
        <v>1842</v>
      </c>
      <c r="C1061" t="s">
        <v>12</v>
      </c>
      <c r="D1061" t="s">
        <v>202</v>
      </c>
      <c r="E1061" t="s">
        <v>12</v>
      </c>
      <c r="F1061" t="s">
        <v>1832</v>
      </c>
      <c r="G1061" t="s">
        <v>12</v>
      </c>
    </row>
    <row r="1062" spans="1:7">
      <c r="A1062" t="s">
        <v>1843</v>
      </c>
      <c r="B1062" t="s">
        <v>1844</v>
      </c>
      <c r="C1062" t="s">
        <v>12</v>
      </c>
      <c r="D1062" t="s">
        <v>202</v>
      </c>
      <c r="E1062" t="s">
        <v>12</v>
      </c>
      <c r="F1062" t="s">
        <v>1832</v>
      </c>
      <c r="G1062" t="s">
        <v>12</v>
      </c>
    </row>
    <row r="1063" spans="1:7">
      <c r="A1063" t="s">
        <v>1845</v>
      </c>
      <c r="B1063" t="s">
        <v>1846</v>
      </c>
      <c r="C1063" t="s">
        <v>12</v>
      </c>
      <c r="D1063" t="s">
        <v>202</v>
      </c>
      <c r="E1063" t="s">
        <v>12</v>
      </c>
      <c r="F1063" t="s">
        <v>1832</v>
      </c>
      <c r="G1063" t="s">
        <v>12</v>
      </c>
    </row>
    <row r="1064" spans="1:7">
      <c r="A1064" t="s">
        <v>1847</v>
      </c>
      <c r="B1064" t="s">
        <v>1848</v>
      </c>
      <c r="C1064" t="s">
        <v>12</v>
      </c>
      <c r="D1064" t="s">
        <v>202</v>
      </c>
      <c r="E1064" t="s">
        <v>12</v>
      </c>
      <c r="F1064" t="s">
        <v>1832</v>
      </c>
      <c r="G1064" t="s">
        <v>12</v>
      </c>
    </row>
    <row r="1065" spans="1:7">
      <c r="A1065" t="s">
        <v>1849</v>
      </c>
      <c r="B1065" t="s">
        <v>1850</v>
      </c>
      <c r="C1065" t="s">
        <v>12</v>
      </c>
      <c r="D1065" t="s">
        <v>202</v>
      </c>
      <c r="E1065" t="s">
        <v>12</v>
      </c>
      <c r="F1065" t="s">
        <v>1832</v>
      </c>
      <c r="G1065" t="s">
        <v>12</v>
      </c>
    </row>
    <row r="1066" spans="1:7">
      <c r="A1066" t="s">
        <v>1851</v>
      </c>
      <c r="B1066" t="s">
        <v>1852</v>
      </c>
      <c r="C1066" t="s">
        <v>12</v>
      </c>
      <c r="D1066" t="s">
        <v>202</v>
      </c>
      <c r="E1066" t="s">
        <v>12</v>
      </c>
      <c r="F1066" t="s">
        <v>1832</v>
      </c>
      <c r="G1066" t="s">
        <v>12</v>
      </c>
    </row>
    <row r="1067" spans="1:7">
      <c r="A1067" t="s">
        <v>1853</v>
      </c>
      <c r="B1067" t="s">
        <v>1854</v>
      </c>
      <c r="C1067" t="s">
        <v>12</v>
      </c>
      <c r="D1067" t="s">
        <v>202</v>
      </c>
      <c r="E1067" t="s">
        <v>12</v>
      </c>
      <c r="F1067" t="s">
        <v>1832</v>
      </c>
      <c r="G1067" t="s">
        <v>12</v>
      </c>
    </row>
    <row r="1068" spans="1:7">
      <c r="A1068" t="s">
        <v>1855</v>
      </c>
      <c r="B1068" t="s">
        <v>1856</v>
      </c>
      <c r="C1068" t="s">
        <v>12</v>
      </c>
      <c r="D1068" t="s">
        <v>202</v>
      </c>
      <c r="E1068" t="s">
        <v>12</v>
      </c>
      <c r="F1068" t="s">
        <v>1832</v>
      </c>
      <c r="G1068" t="s">
        <v>12</v>
      </c>
    </row>
    <row r="1069" spans="1:7">
      <c r="A1069" t="s">
        <v>1857</v>
      </c>
      <c r="B1069" t="s">
        <v>1858</v>
      </c>
      <c r="C1069" t="s">
        <v>12</v>
      </c>
      <c r="D1069" t="s">
        <v>202</v>
      </c>
      <c r="E1069" t="s">
        <v>12</v>
      </c>
      <c r="F1069" t="s">
        <v>1832</v>
      </c>
      <c r="G1069" t="s">
        <v>12</v>
      </c>
    </row>
    <row r="1070" spans="1:7">
      <c r="A1070" t="s">
        <v>1859</v>
      </c>
      <c r="B1070" t="s">
        <v>1860</v>
      </c>
      <c r="C1070" t="s">
        <v>12</v>
      </c>
      <c r="D1070" t="s">
        <v>202</v>
      </c>
      <c r="E1070" t="s">
        <v>12</v>
      </c>
      <c r="F1070" t="s">
        <v>1832</v>
      </c>
      <c r="G1070" t="s">
        <v>12</v>
      </c>
    </row>
    <row r="1071" spans="1:7">
      <c r="A1071" t="s">
        <v>1861</v>
      </c>
      <c r="B1071" t="s">
        <v>1862</v>
      </c>
      <c r="C1071" t="s">
        <v>12</v>
      </c>
      <c r="D1071" t="s">
        <v>202</v>
      </c>
      <c r="E1071" t="s">
        <v>12</v>
      </c>
      <c r="F1071" t="s">
        <v>1832</v>
      </c>
      <c r="G1071" t="s">
        <v>12</v>
      </c>
    </row>
    <row r="1072" spans="1:7">
      <c r="A1072" t="s">
        <v>1863</v>
      </c>
      <c r="B1072" t="s">
        <v>1864</v>
      </c>
      <c r="C1072" t="s">
        <v>12</v>
      </c>
      <c r="D1072" t="s">
        <v>202</v>
      </c>
      <c r="E1072" t="s">
        <v>12</v>
      </c>
      <c r="F1072" t="s">
        <v>1832</v>
      </c>
      <c r="G1072" t="s">
        <v>12</v>
      </c>
    </row>
    <row r="1073" spans="1:7">
      <c r="A1073" t="s">
        <v>1865</v>
      </c>
      <c r="B1073" t="s">
        <v>1866</v>
      </c>
      <c r="C1073" t="s">
        <v>12</v>
      </c>
      <c r="D1073" t="s">
        <v>202</v>
      </c>
      <c r="E1073" t="s">
        <v>12</v>
      </c>
      <c r="F1073" t="s">
        <v>1832</v>
      </c>
      <c r="G1073" t="s">
        <v>12</v>
      </c>
    </row>
    <row r="1074" spans="1:7">
      <c r="A1074" t="s">
        <v>1867</v>
      </c>
      <c r="B1074" t="s">
        <v>1868</v>
      </c>
      <c r="C1074" t="s">
        <v>12</v>
      </c>
      <c r="D1074" t="s">
        <v>202</v>
      </c>
      <c r="E1074" t="s">
        <v>12</v>
      </c>
      <c r="F1074" t="s">
        <v>1832</v>
      </c>
      <c r="G1074" t="s">
        <v>12</v>
      </c>
    </row>
    <row r="1075" spans="1:7">
      <c r="A1075" t="s">
        <v>1869</v>
      </c>
      <c r="B1075" t="s">
        <v>1870</v>
      </c>
      <c r="C1075" t="s">
        <v>12</v>
      </c>
      <c r="D1075" t="s">
        <v>202</v>
      </c>
      <c r="E1075" t="s">
        <v>12</v>
      </c>
      <c r="F1075" t="s">
        <v>1832</v>
      </c>
      <c r="G1075" t="s">
        <v>12</v>
      </c>
    </row>
    <row r="1076" spans="1:7">
      <c r="A1076" t="s">
        <v>1871</v>
      </c>
      <c r="B1076" t="s">
        <v>1872</v>
      </c>
      <c r="C1076" t="s">
        <v>12</v>
      </c>
      <c r="D1076" t="s">
        <v>202</v>
      </c>
      <c r="E1076" t="s">
        <v>12</v>
      </c>
      <c r="F1076" t="s">
        <v>1832</v>
      </c>
      <c r="G1076" t="s">
        <v>12</v>
      </c>
    </row>
    <row r="1077" spans="1:7">
      <c r="A1077" t="s">
        <v>1873</v>
      </c>
      <c r="B1077" t="s">
        <v>1874</v>
      </c>
      <c r="C1077" t="s">
        <v>12</v>
      </c>
      <c r="D1077" t="s">
        <v>202</v>
      </c>
      <c r="E1077" t="s">
        <v>12</v>
      </c>
      <c r="F1077" t="s">
        <v>1832</v>
      </c>
      <c r="G1077" t="s">
        <v>12</v>
      </c>
    </row>
    <row r="1078" spans="1:7">
      <c r="A1078" t="s">
        <v>1875</v>
      </c>
      <c r="B1078" t="s">
        <v>1876</v>
      </c>
      <c r="C1078" t="s">
        <v>12</v>
      </c>
      <c r="D1078" t="s">
        <v>202</v>
      </c>
      <c r="E1078" t="s">
        <v>12</v>
      </c>
      <c r="F1078" t="s">
        <v>1832</v>
      </c>
      <c r="G1078" t="s">
        <v>12</v>
      </c>
    </row>
    <row r="1079" spans="1:7">
      <c r="A1079" t="s">
        <v>1877</v>
      </c>
      <c r="B1079" t="s">
        <v>1878</v>
      </c>
      <c r="C1079" t="s">
        <v>12</v>
      </c>
      <c r="D1079" t="s">
        <v>202</v>
      </c>
      <c r="E1079" t="s">
        <v>12</v>
      </c>
      <c r="F1079" t="s">
        <v>1832</v>
      </c>
      <c r="G1079" t="s">
        <v>12</v>
      </c>
    </row>
    <row r="1080" spans="1:7">
      <c r="A1080" t="s">
        <v>1879</v>
      </c>
      <c r="B1080" t="s">
        <v>1880</v>
      </c>
      <c r="C1080" t="s">
        <v>12</v>
      </c>
      <c r="D1080" t="s">
        <v>202</v>
      </c>
      <c r="E1080" t="s">
        <v>12</v>
      </c>
      <c r="F1080" t="s">
        <v>1832</v>
      </c>
      <c r="G1080" t="s">
        <v>12</v>
      </c>
    </row>
    <row r="1081" spans="1:7">
      <c r="A1081" t="s">
        <v>1881</v>
      </c>
      <c r="B1081" t="s">
        <v>1882</v>
      </c>
      <c r="C1081" t="s">
        <v>12</v>
      </c>
      <c r="D1081" t="s">
        <v>202</v>
      </c>
      <c r="E1081" t="s">
        <v>12</v>
      </c>
      <c r="F1081" t="s">
        <v>1832</v>
      </c>
      <c r="G1081" t="s">
        <v>12</v>
      </c>
    </row>
    <row r="1082" spans="1:7">
      <c r="A1082" t="s">
        <v>1883</v>
      </c>
      <c r="B1082" t="s">
        <v>1884</v>
      </c>
      <c r="C1082" t="s">
        <v>12</v>
      </c>
      <c r="D1082" t="s">
        <v>202</v>
      </c>
      <c r="E1082" t="s">
        <v>12</v>
      </c>
      <c r="F1082" t="s">
        <v>1832</v>
      </c>
      <c r="G1082" t="s">
        <v>12</v>
      </c>
    </row>
    <row r="1083" spans="1:7">
      <c r="A1083" t="s">
        <v>1885</v>
      </c>
      <c r="B1083" t="s">
        <v>1886</v>
      </c>
      <c r="C1083" t="s">
        <v>12</v>
      </c>
      <c r="D1083" t="s">
        <v>202</v>
      </c>
      <c r="E1083" t="s">
        <v>12</v>
      </c>
      <c r="F1083" t="s">
        <v>1832</v>
      </c>
      <c r="G1083" t="s">
        <v>12</v>
      </c>
    </row>
    <row r="1084" spans="1:7">
      <c r="A1084" t="s">
        <v>1887</v>
      </c>
      <c r="B1084" t="s">
        <v>1888</v>
      </c>
      <c r="C1084" t="s">
        <v>12</v>
      </c>
      <c r="D1084" t="s">
        <v>202</v>
      </c>
      <c r="E1084" t="s">
        <v>12</v>
      </c>
      <c r="F1084" t="s">
        <v>1832</v>
      </c>
      <c r="G1084" t="s">
        <v>12</v>
      </c>
    </row>
    <row r="1085" spans="1:7">
      <c r="A1085" t="s">
        <v>1889</v>
      </c>
      <c r="B1085" t="s">
        <v>1890</v>
      </c>
      <c r="C1085" t="s">
        <v>12</v>
      </c>
      <c r="D1085" t="s">
        <v>202</v>
      </c>
      <c r="E1085" t="s">
        <v>12</v>
      </c>
      <c r="F1085" t="s">
        <v>1832</v>
      </c>
      <c r="G1085" t="s">
        <v>12</v>
      </c>
    </row>
    <row r="1086" spans="1:7">
      <c r="A1086" t="s">
        <v>1891</v>
      </c>
      <c r="B1086" t="s">
        <v>1892</v>
      </c>
      <c r="C1086" t="s">
        <v>12</v>
      </c>
      <c r="D1086" t="s">
        <v>202</v>
      </c>
      <c r="E1086" t="s">
        <v>12</v>
      </c>
      <c r="F1086" t="s">
        <v>1832</v>
      </c>
      <c r="G1086" t="s">
        <v>12</v>
      </c>
    </row>
    <row r="1087" spans="1:7">
      <c r="A1087" t="s">
        <v>1893</v>
      </c>
      <c r="B1087" t="s">
        <v>1894</v>
      </c>
      <c r="C1087" t="s">
        <v>12</v>
      </c>
      <c r="D1087" t="s">
        <v>202</v>
      </c>
      <c r="E1087" t="s">
        <v>12</v>
      </c>
      <c r="F1087" t="s">
        <v>1832</v>
      </c>
      <c r="G1087" t="s">
        <v>12</v>
      </c>
    </row>
    <row r="1088" spans="1:7">
      <c r="A1088" t="s">
        <v>1895</v>
      </c>
      <c r="B1088" t="s">
        <v>1896</v>
      </c>
      <c r="C1088" t="s">
        <v>10</v>
      </c>
      <c r="D1088" t="s">
        <v>202</v>
      </c>
      <c r="E1088" t="s">
        <v>12</v>
      </c>
      <c r="F1088" t="s">
        <v>1832</v>
      </c>
      <c r="G1088" t="s">
        <v>12</v>
      </c>
    </row>
    <row r="1089" spans="1:7">
      <c r="A1089" t="s">
        <v>1897</v>
      </c>
      <c r="B1089" t="s">
        <v>1898</v>
      </c>
      <c r="C1089" t="s">
        <v>10</v>
      </c>
      <c r="D1089" t="s">
        <v>202</v>
      </c>
      <c r="E1089" t="s">
        <v>12</v>
      </c>
      <c r="F1089" t="s">
        <v>1832</v>
      </c>
      <c r="G1089" t="s">
        <v>12</v>
      </c>
    </row>
    <row r="1090" spans="1:7">
      <c r="A1090" t="s">
        <v>1899</v>
      </c>
      <c r="B1090" t="s">
        <v>1900</v>
      </c>
      <c r="C1090" t="s">
        <v>16</v>
      </c>
      <c r="D1090" t="s">
        <v>202</v>
      </c>
      <c r="E1090" t="s">
        <v>12</v>
      </c>
      <c r="F1090" t="s">
        <v>1832</v>
      </c>
      <c r="G1090" t="s">
        <v>12</v>
      </c>
    </row>
    <row r="1091" spans="1:7">
      <c r="A1091" t="s">
        <v>1901</v>
      </c>
      <c r="B1091" t="s">
        <v>1902</v>
      </c>
      <c r="C1091" t="s">
        <v>16</v>
      </c>
      <c r="D1091" t="s">
        <v>202</v>
      </c>
      <c r="E1091" t="s">
        <v>12</v>
      </c>
      <c r="F1091" t="s">
        <v>1832</v>
      </c>
      <c r="G1091" t="s">
        <v>12</v>
      </c>
    </row>
    <row r="1092" spans="1:7">
      <c r="A1092" t="s">
        <v>1903</v>
      </c>
      <c r="B1092" t="s">
        <v>1904</v>
      </c>
      <c r="C1092" t="s">
        <v>12</v>
      </c>
      <c r="D1092" t="s">
        <v>202</v>
      </c>
      <c r="E1092" t="s">
        <v>12</v>
      </c>
      <c r="F1092" t="s">
        <v>1832</v>
      </c>
      <c r="G1092" t="s">
        <v>12</v>
      </c>
    </row>
    <row r="1093" spans="1:7">
      <c r="A1093" t="s">
        <v>1905</v>
      </c>
      <c r="B1093" t="s">
        <v>1906</v>
      </c>
      <c r="C1093" t="s">
        <v>12</v>
      </c>
      <c r="D1093" t="s">
        <v>202</v>
      </c>
      <c r="E1093" t="s">
        <v>12</v>
      </c>
      <c r="F1093" t="s">
        <v>1832</v>
      </c>
      <c r="G1093" t="s">
        <v>12</v>
      </c>
    </row>
    <row r="1094" spans="1:7">
      <c r="A1094" t="s">
        <v>1907</v>
      </c>
      <c r="B1094" t="s">
        <v>1908</v>
      </c>
      <c r="C1094" t="s">
        <v>12</v>
      </c>
      <c r="D1094" t="s">
        <v>202</v>
      </c>
      <c r="E1094" t="s">
        <v>12</v>
      </c>
      <c r="F1094" t="s">
        <v>1832</v>
      </c>
      <c r="G1094" t="s">
        <v>12</v>
      </c>
    </row>
    <row r="1095" spans="1:7">
      <c r="A1095" t="s">
        <v>1909</v>
      </c>
      <c r="B1095" t="s">
        <v>1910</v>
      </c>
      <c r="C1095" t="s">
        <v>12</v>
      </c>
      <c r="D1095" t="s">
        <v>202</v>
      </c>
      <c r="E1095" t="s">
        <v>12</v>
      </c>
      <c r="F1095" t="s">
        <v>1832</v>
      </c>
      <c r="G1095" t="s">
        <v>12</v>
      </c>
    </row>
    <row r="1096" spans="1:7">
      <c r="A1096" t="s">
        <v>1911</v>
      </c>
      <c r="B1096" t="s">
        <v>1912</v>
      </c>
      <c r="C1096" t="s">
        <v>12</v>
      </c>
      <c r="D1096" t="s">
        <v>202</v>
      </c>
      <c r="E1096" t="s">
        <v>12</v>
      </c>
      <c r="F1096" t="s">
        <v>1832</v>
      </c>
      <c r="G1096" t="s">
        <v>12</v>
      </c>
    </row>
    <row r="1097" spans="1:7">
      <c r="A1097" t="s">
        <v>1913</v>
      </c>
      <c r="B1097" t="s">
        <v>1914</v>
      </c>
      <c r="C1097" t="s">
        <v>12</v>
      </c>
      <c r="D1097" t="s">
        <v>202</v>
      </c>
      <c r="E1097" t="s">
        <v>12</v>
      </c>
      <c r="F1097" t="s">
        <v>1832</v>
      </c>
      <c r="G1097" t="s">
        <v>12</v>
      </c>
    </row>
    <row r="1098" spans="1:7">
      <c r="A1098" t="s">
        <v>1915</v>
      </c>
      <c r="B1098" t="s">
        <v>1916</v>
      </c>
      <c r="C1098" t="s">
        <v>12</v>
      </c>
      <c r="D1098" t="s">
        <v>202</v>
      </c>
      <c r="E1098" t="s">
        <v>12</v>
      </c>
      <c r="F1098" t="s">
        <v>1832</v>
      </c>
      <c r="G1098" t="s">
        <v>12</v>
      </c>
    </row>
    <row r="1099" spans="1:7">
      <c r="A1099" t="s">
        <v>1917</v>
      </c>
      <c r="B1099" t="s">
        <v>1918</v>
      </c>
      <c r="C1099" t="s">
        <v>12</v>
      </c>
      <c r="D1099" t="s">
        <v>202</v>
      </c>
      <c r="E1099" t="s">
        <v>12</v>
      </c>
      <c r="F1099" t="s">
        <v>1832</v>
      </c>
      <c r="G1099" t="s">
        <v>12</v>
      </c>
    </row>
    <row r="1100" spans="1:7">
      <c r="A1100" t="s">
        <v>1919</v>
      </c>
      <c r="B1100" t="s">
        <v>1920</v>
      </c>
      <c r="C1100" t="s">
        <v>12</v>
      </c>
      <c r="D1100" t="s">
        <v>202</v>
      </c>
      <c r="E1100" t="s">
        <v>12</v>
      </c>
      <c r="F1100" t="s">
        <v>1832</v>
      </c>
      <c r="G1100" t="s">
        <v>12</v>
      </c>
    </row>
    <row r="1101" spans="1:7">
      <c r="A1101" t="s">
        <v>1921</v>
      </c>
      <c r="B1101" t="s">
        <v>1922</v>
      </c>
      <c r="C1101" t="s">
        <v>12</v>
      </c>
      <c r="D1101" t="s">
        <v>202</v>
      </c>
      <c r="E1101" t="s">
        <v>12</v>
      </c>
      <c r="F1101" t="s">
        <v>1832</v>
      </c>
      <c r="G1101" t="s">
        <v>12</v>
      </c>
    </row>
    <row r="1102" spans="1:7">
      <c r="A1102" t="s">
        <v>1923</v>
      </c>
      <c r="B1102" t="s">
        <v>1924</v>
      </c>
      <c r="C1102" t="s">
        <v>12</v>
      </c>
      <c r="D1102" t="s">
        <v>202</v>
      </c>
      <c r="E1102" t="s">
        <v>12</v>
      </c>
      <c r="F1102" t="s">
        <v>1832</v>
      </c>
      <c r="G1102" t="s">
        <v>12</v>
      </c>
    </row>
    <row r="1103" spans="1:7">
      <c r="A1103" t="s">
        <v>1925</v>
      </c>
      <c r="B1103" t="s">
        <v>1926</v>
      </c>
      <c r="C1103" t="s">
        <v>12</v>
      </c>
      <c r="D1103" t="s">
        <v>202</v>
      </c>
      <c r="E1103" t="s">
        <v>12</v>
      </c>
      <c r="F1103" t="s">
        <v>1832</v>
      </c>
      <c r="G1103" t="s">
        <v>12</v>
      </c>
    </row>
    <row r="1104" spans="1:7">
      <c r="A1104" t="s">
        <v>1927</v>
      </c>
      <c r="B1104" t="s">
        <v>1928</v>
      </c>
      <c r="C1104" t="s">
        <v>12</v>
      </c>
      <c r="D1104" t="s">
        <v>202</v>
      </c>
      <c r="E1104" t="s">
        <v>12</v>
      </c>
      <c r="F1104" t="s">
        <v>1832</v>
      </c>
      <c r="G1104" t="s">
        <v>12</v>
      </c>
    </row>
    <row r="1105" spans="1:7">
      <c r="A1105" t="s">
        <v>1929</v>
      </c>
      <c r="B1105" t="s">
        <v>1930</v>
      </c>
      <c r="C1105" t="s">
        <v>12</v>
      </c>
      <c r="D1105" t="s">
        <v>202</v>
      </c>
      <c r="E1105" t="s">
        <v>12</v>
      </c>
      <c r="F1105" t="s">
        <v>1832</v>
      </c>
      <c r="G1105" t="s">
        <v>12</v>
      </c>
    </row>
    <row r="1106" spans="1:7">
      <c r="A1106" t="s">
        <v>1931</v>
      </c>
      <c r="B1106" t="s">
        <v>1932</v>
      </c>
      <c r="C1106" t="s">
        <v>12</v>
      </c>
      <c r="D1106" t="s">
        <v>202</v>
      </c>
      <c r="E1106" t="s">
        <v>12</v>
      </c>
      <c r="F1106" t="s">
        <v>1832</v>
      </c>
      <c r="G1106" t="s">
        <v>12</v>
      </c>
    </row>
    <row r="1107" spans="1:7">
      <c r="A1107" t="s">
        <v>1933</v>
      </c>
      <c r="B1107" t="s">
        <v>1934</v>
      </c>
      <c r="C1107" t="s">
        <v>12</v>
      </c>
      <c r="D1107" t="s">
        <v>202</v>
      </c>
      <c r="E1107" t="s">
        <v>12</v>
      </c>
      <c r="F1107" t="s">
        <v>1832</v>
      </c>
      <c r="G1107" t="s">
        <v>12</v>
      </c>
    </row>
    <row r="1108" spans="1:7">
      <c r="A1108" t="s">
        <v>1935</v>
      </c>
      <c r="B1108" t="s">
        <v>1936</v>
      </c>
      <c r="C1108" t="s">
        <v>12</v>
      </c>
      <c r="D1108" t="s">
        <v>202</v>
      </c>
      <c r="E1108" t="s">
        <v>12</v>
      </c>
      <c r="F1108" t="s">
        <v>1832</v>
      </c>
      <c r="G1108" t="s">
        <v>12</v>
      </c>
    </row>
    <row r="1109" spans="1:7">
      <c r="A1109" t="s">
        <v>1937</v>
      </c>
      <c r="B1109" t="s">
        <v>1938</v>
      </c>
      <c r="C1109" t="s">
        <v>12</v>
      </c>
      <c r="D1109" t="s">
        <v>202</v>
      </c>
      <c r="E1109" t="s">
        <v>12</v>
      </c>
      <c r="F1109" t="s">
        <v>1832</v>
      </c>
      <c r="G1109" t="s">
        <v>12</v>
      </c>
    </row>
    <row r="1110" spans="1:7">
      <c r="A1110" t="s">
        <v>1939</v>
      </c>
      <c r="B1110" t="s">
        <v>1940</v>
      </c>
      <c r="C1110" t="s">
        <v>12</v>
      </c>
      <c r="D1110" t="s">
        <v>202</v>
      </c>
      <c r="E1110" t="s">
        <v>12</v>
      </c>
      <c r="F1110" t="s">
        <v>1832</v>
      </c>
      <c r="G1110" t="s">
        <v>12</v>
      </c>
    </row>
    <row r="1111" spans="1:7">
      <c r="A1111" t="s">
        <v>1941</v>
      </c>
      <c r="B1111" t="s">
        <v>1942</v>
      </c>
      <c r="C1111" t="s">
        <v>12</v>
      </c>
      <c r="D1111" t="s">
        <v>202</v>
      </c>
      <c r="E1111" t="s">
        <v>12</v>
      </c>
      <c r="F1111" t="s">
        <v>1832</v>
      </c>
      <c r="G1111" t="s">
        <v>12</v>
      </c>
    </row>
    <row r="1112" spans="1:7">
      <c r="A1112" t="s">
        <v>1943</v>
      </c>
      <c r="B1112" t="s">
        <v>1944</v>
      </c>
      <c r="C1112" t="s">
        <v>12</v>
      </c>
      <c r="D1112" t="s">
        <v>202</v>
      </c>
      <c r="E1112" t="s">
        <v>12</v>
      </c>
      <c r="F1112" t="s">
        <v>1832</v>
      </c>
      <c r="G1112" t="s">
        <v>12</v>
      </c>
    </row>
    <row r="1113" spans="1:7">
      <c r="A1113" t="s">
        <v>1945</v>
      </c>
      <c r="B1113" t="s">
        <v>1946</v>
      </c>
      <c r="C1113" t="s">
        <v>12</v>
      </c>
      <c r="D1113" t="s">
        <v>202</v>
      </c>
      <c r="E1113" t="s">
        <v>12</v>
      </c>
      <c r="F1113" t="s">
        <v>1832</v>
      </c>
      <c r="G1113" t="s">
        <v>12</v>
      </c>
    </row>
    <row r="1114" spans="1:7">
      <c r="A1114" t="s">
        <v>1947</v>
      </c>
      <c r="B1114" t="s">
        <v>1948</v>
      </c>
      <c r="C1114" t="s">
        <v>12</v>
      </c>
      <c r="D1114" t="s">
        <v>202</v>
      </c>
      <c r="E1114" t="s">
        <v>12</v>
      </c>
      <c r="F1114" t="s">
        <v>1832</v>
      </c>
      <c r="G1114" t="s">
        <v>12</v>
      </c>
    </row>
    <row r="1115" spans="1:7">
      <c r="A1115" t="s">
        <v>1949</v>
      </c>
      <c r="B1115" t="s">
        <v>1950</v>
      </c>
      <c r="C1115" t="s">
        <v>12</v>
      </c>
      <c r="D1115" t="s">
        <v>202</v>
      </c>
      <c r="E1115" t="s">
        <v>12</v>
      </c>
      <c r="F1115" t="s">
        <v>1832</v>
      </c>
      <c r="G1115" t="s">
        <v>12</v>
      </c>
    </row>
    <row r="1116" spans="1:7">
      <c r="A1116" t="s">
        <v>1951</v>
      </c>
      <c r="B1116" t="s">
        <v>1952</v>
      </c>
      <c r="C1116" t="s">
        <v>12</v>
      </c>
      <c r="D1116" t="s">
        <v>202</v>
      </c>
      <c r="E1116" t="s">
        <v>12</v>
      </c>
      <c r="F1116" t="s">
        <v>1832</v>
      </c>
      <c r="G1116" t="s">
        <v>12</v>
      </c>
    </row>
    <row r="1117" spans="1:7">
      <c r="A1117" t="s">
        <v>1953</v>
      </c>
      <c r="B1117" t="s">
        <v>1954</v>
      </c>
      <c r="C1117" t="s">
        <v>12</v>
      </c>
      <c r="D1117" t="s">
        <v>202</v>
      </c>
      <c r="E1117" t="s">
        <v>12</v>
      </c>
      <c r="F1117" t="s">
        <v>1832</v>
      </c>
      <c r="G1117" t="s">
        <v>12</v>
      </c>
    </row>
    <row r="1118" spans="1:7">
      <c r="A1118" t="s">
        <v>1955</v>
      </c>
      <c r="B1118" t="s">
        <v>1956</v>
      </c>
      <c r="C1118" t="s">
        <v>12</v>
      </c>
      <c r="D1118" t="s">
        <v>202</v>
      </c>
      <c r="E1118" t="s">
        <v>12</v>
      </c>
      <c r="F1118" t="s">
        <v>1832</v>
      </c>
      <c r="G1118" t="s">
        <v>12</v>
      </c>
    </row>
    <row r="1119" spans="1:7">
      <c r="A1119" t="s">
        <v>1957</v>
      </c>
      <c r="B1119" t="s">
        <v>1958</v>
      </c>
      <c r="C1119" t="s">
        <v>12</v>
      </c>
      <c r="D1119" t="s">
        <v>202</v>
      </c>
      <c r="E1119" t="s">
        <v>12</v>
      </c>
      <c r="F1119" t="s">
        <v>1832</v>
      </c>
      <c r="G1119" t="s">
        <v>12</v>
      </c>
    </row>
    <row r="1120" spans="1:7">
      <c r="A1120" t="s">
        <v>1959</v>
      </c>
      <c r="B1120" t="s">
        <v>1960</v>
      </c>
      <c r="C1120" t="s">
        <v>12</v>
      </c>
      <c r="D1120" t="s">
        <v>202</v>
      </c>
      <c r="E1120" t="s">
        <v>12</v>
      </c>
      <c r="F1120" t="s">
        <v>1832</v>
      </c>
      <c r="G1120" t="s">
        <v>12</v>
      </c>
    </row>
    <row r="1121" spans="1:7">
      <c r="A1121" t="s">
        <v>1961</v>
      </c>
      <c r="B1121" t="s">
        <v>1962</v>
      </c>
      <c r="C1121" t="s">
        <v>12</v>
      </c>
      <c r="D1121" t="s">
        <v>202</v>
      </c>
      <c r="E1121" t="s">
        <v>12</v>
      </c>
      <c r="F1121" t="s">
        <v>1832</v>
      </c>
      <c r="G1121" t="s">
        <v>12</v>
      </c>
    </row>
    <row r="1122" spans="1:7">
      <c r="A1122" t="s">
        <v>1963</v>
      </c>
      <c r="B1122" t="s">
        <v>1964</v>
      </c>
      <c r="C1122" t="s">
        <v>12</v>
      </c>
      <c r="D1122" t="s">
        <v>202</v>
      </c>
      <c r="E1122" t="s">
        <v>12</v>
      </c>
      <c r="F1122" t="s">
        <v>1832</v>
      </c>
      <c r="G1122" t="s">
        <v>12</v>
      </c>
    </row>
    <row r="1123" spans="1:7">
      <c r="A1123" t="s">
        <v>1965</v>
      </c>
      <c r="B1123" t="s">
        <v>1966</v>
      </c>
      <c r="C1123" t="s">
        <v>12</v>
      </c>
      <c r="D1123" t="s">
        <v>202</v>
      </c>
      <c r="E1123" t="s">
        <v>12</v>
      </c>
      <c r="F1123" t="s">
        <v>1832</v>
      </c>
      <c r="G1123" t="s">
        <v>12</v>
      </c>
    </row>
    <row r="1124" spans="1:7">
      <c r="A1124" t="s">
        <v>1967</v>
      </c>
      <c r="B1124" t="s">
        <v>1968</v>
      </c>
      <c r="C1124" t="s">
        <v>10</v>
      </c>
      <c r="D1124" t="s">
        <v>202</v>
      </c>
      <c r="E1124" t="s">
        <v>12</v>
      </c>
      <c r="F1124" t="s">
        <v>1832</v>
      </c>
      <c r="G1124" t="s">
        <v>12</v>
      </c>
    </row>
    <row r="1125" spans="1:7">
      <c r="A1125" t="s">
        <v>1969</v>
      </c>
      <c r="B1125" t="s">
        <v>1970</v>
      </c>
      <c r="C1125" t="s">
        <v>10</v>
      </c>
      <c r="D1125" t="s">
        <v>202</v>
      </c>
      <c r="E1125" t="s">
        <v>12</v>
      </c>
      <c r="F1125" t="s">
        <v>1832</v>
      </c>
      <c r="G1125" t="s">
        <v>12</v>
      </c>
    </row>
    <row r="1126" spans="1:7">
      <c r="A1126" t="s">
        <v>1971</v>
      </c>
      <c r="B1126" t="s">
        <v>1972</v>
      </c>
      <c r="C1126" t="s">
        <v>16</v>
      </c>
      <c r="D1126" t="s">
        <v>202</v>
      </c>
      <c r="E1126" t="s">
        <v>12</v>
      </c>
      <c r="F1126" t="s">
        <v>1832</v>
      </c>
      <c r="G1126" t="s">
        <v>12</v>
      </c>
    </row>
    <row r="1127" spans="1:7">
      <c r="A1127" t="s">
        <v>1973</v>
      </c>
      <c r="B1127" t="s">
        <v>1974</v>
      </c>
      <c r="C1127" t="s">
        <v>16</v>
      </c>
      <c r="D1127" t="s">
        <v>202</v>
      </c>
      <c r="E1127" t="s">
        <v>12</v>
      </c>
      <c r="F1127" t="s">
        <v>1832</v>
      </c>
      <c r="G1127" t="s">
        <v>12</v>
      </c>
    </row>
    <row r="1128" spans="1:7">
      <c r="A1128" t="s">
        <v>1975</v>
      </c>
      <c r="B1128" t="s">
        <v>1976</v>
      </c>
      <c r="C1128" t="s">
        <v>12</v>
      </c>
      <c r="D1128" t="s">
        <v>202</v>
      </c>
      <c r="E1128" t="s">
        <v>12</v>
      </c>
      <c r="F1128" t="s">
        <v>1832</v>
      </c>
      <c r="G1128" t="s">
        <v>12</v>
      </c>
    </row>
    <row r="1129" spans="1:7">
      <c r="A1129" t="s">
        <v>1977</v>
      </c>
      <c r="B1129" t="s">
        <v>1978</v>
      </c>
      <c r="C1129" t="s">
        <v>10</v>
      </c>
      <c r="D1129" t="s">
        <v>202</v>
      </c>
      <c r="E1129" t="s">
        <v>12</v>
      </c>
      <c r="F1129" t="s">
        <v>1832</v>
      </c>
      <c r="G1129" t="s">
        <v>12</v>
      </c>
    </row>
    <row r="1130" spans="1:7">
      <c r="A1130" t="s">
        <v>1979</v>
      </c>
      <c r="B1130" t="s">
        <v>1980</v>
      </c>
      <c r="C1130" t="s">
        <v>16</v>
      </c>
      <c r="D1130" t="s">
        <v>202</v>
      </c>
      <c r="E1130" t="s">
        <v>12</v>
      </c>
      <c r="F1130" t="s">
        <v>1832</v>
      </c>
      <c r="G1130" t="s">
        <v>12</v>
      </c>
    </row>
    <row r="1131" spans="1:7">
      <c r="A1131" t="s">
        <v>1981</v>
      </c>
      <c r="B1131" t="s">
        <v>1982</v>
      </c>
      <c r="C1131" t="s">
        <v>12</v>
      </c>
      <c r="D1131" t="s">
        <v>202</v>
      </c>
      <c r="E1131" t="s">
        <v>12</v>
      </c>
      <c r="F1131" t="s">
        <v>1832</v>
      </c>
      <c r="G1131" t="s">
        <v>12</v>
      </c>
    </row>
    <row r="1132" spans="1:7">
      <c r="A1132" t="s">
        <v>1983</v>
      </c>
      <c r="B1132" t="s">
        <v>1984</v>
      </c>
      <c r="C1132" t="s">
        <v>12</v>
      </c>
      <c r="D1132" t="s">
        <v>202</v>
      </c>
      <c r="E1132" t="s">
        <v>12</v>
      </c>
      <c r="F1132" t="s">
        <v>1985</v>
      </c>
      <c r="G1132" t="s">
        <v>12</v>
      </c>
    </row>
    <row r="1133" spans="1:7">
      <c r="A1133" t="s">
        <v>1986</v>
      </c>
      <c r="B1133" t="s">
        <v>1987</v>
      </c>
      <c r="C1133" t="s">
        <v>12</v>
      </c>
      <c r="D1133" t="s">
        <v>202</v>
      </c>
      <c r="E1133" t="s">
        <v>12</v>
      </c>
      <c r="F1133" t="s">
        <v>1985</v>
      </c>
      <c r="G1133" t="s">
        <v>12</v>
      </c>
    </row>
    <row r="1134" spans="1:7">
      <c r="A1134" t="s">
        <v>1988</v>
      </c>
      <c r="B1134" t="s">
        <v>1989</v>
      </c>
      <c r="C1134" t="s">
        <v>12</v>
      </c>
      <c r="D1134" t="s">
        <v>202</v>
      </c>
      <c r="E1134" t="s">
        <v>12</v>
      </c>
      <c r="F1134" t="s">
        <v>1985</v>
      </c>
      <c r="G1134" t="s">
        <v>12</v>
      </c>
    </row>
    <row r="1135" spans="1:7">
      <c r="A1135" t="s">
        <v>1990</v>
      </c>
      <c r="B1135" t="s">
        <v>1991</v>
      </c>
      <c r="C1135" t="s">
        <v>12</v>
      </c>
      <c r="D1135" t="s">
        <v>202</v>
      </c>
      <c r="E1135" t="s">
        <v>12</v>
      </c>
      <c r="F1135" t="s">
        <v>1985</v>
      </c>
      <c r="G1135" t="s">
        <v>12</v>
      </c>
    </row>
    <row r="1136" spans="1:7">
      <c r="A1136" t="s">
        <v>1992</v>
      </c>
      <c r="B1136" t="s">
        <v>1993</v>
      </c>
      <c r="C1136" t="s">
        <v>12</v>
      </c>
      <c r="D1136" t="s">
        <v>202</v>
      </c>
      <c r="E1136" t="s">
        <v>12</v>
      </c>
      <c r="F1136" t="s">
        <v>1985</v>
      </c>
      <c r="G1136" t="s">
        <v>12</v>
      </c>
    </row>
    <row r="1137" spans="1:7">
      <c r="A1137" t="s">
        <v>1994</v>
      </c>
      <c r="B1137" t="s">
        <v>1995</v>
      </c>
      <c r="C1137" t="s">
        <v>12</v>
      </c>
      <c r="D1137" t="s">
        <v>202</v>
      </c>
      <c r="E1137" t="s">
        <v>12</v>
      </c>
      <c r="F1137" t="s">
        <v>1985</v>
      </c>
      <c r="G1137" t="s">
        <v>12</v>
      </c>
    </row>
    <row r="1138" spans="1:7">
      <c r="A1138" t="s">
        <v>1996</v>
      </c>
      <c r="B1138" t="s">
        <v>1997</v>
      </c>
      <c r="C1138" t="s">
        <v>12</v>
      </c>
      <c r="D1138" t="s">
        <v>202</v>
      </c>
      <c r="E1138" t="s">
        <v>12</v>
      </c>
      <c r="F1138" t="s">
        <v>1985</v>
      </c>
      <c r="G1138" t="s">
        <v>12</v>
      </c>
    </row>
    <row r="1139" spans="1:7">
      <c r="A1139" t="s">
        <v>1998</v>
      </c>
      <c r="B1139" t="s">
        <v>1999</v>
      </c>
      <c r="C1139" t="s">
        <v>12</v>
      </c>
      <c r="D1139" t="s">
        <v>202</v>
      </c>
      <c r="E1139" t="s">
        <v>12</v>
      </c>
      <c r="F1139" t="s">
        <v>1985</v>
      </c>
      <c r="G1139" t="s">
        <v>12</v>
      </c>
    </row>
    <row r="1140" spans="1:7">
      <c r="A1140" t="s">
        <v>2000</v>
      </c>
      <c r="B1140" t="s">
        <v>2001</v>
      </c>
      <c r="C1140" t="s">
        <v>12</v>
      </c>
      <c r="D1140" t="s">
        <v>202</v>
      </c>
      <c r="E1140" t="s">
        <v>12</v>
      </c>
      <c r="F1140" t="s">
        <v>1985</v>
      </c>
      <c r="G1140" t="s">
        <v>12</v>
      </c>
    </row>
    <row r="1141" spans="1:7">
      <c r="A1141" t="s">
        <v>2002</v>
      </c>
      <c r="B1141" t="s">
        <v>2003</v>
      </c>
      <c r="C1141" t="s">
        <v>12</v>
      </c>
      <c r="D1141" t="s">
        <v>202</v>
      </c>
      <c r="E1141" t="s">
        <v>12</v>
      </c>
      <c r="F1141" t="s">
        <v>1985</v>
      </c>
      <c r="G1141" t="s">
        <v>12</v>
      </c>
    </row>
    <row r="1142" spans="1:7">
      <c r="A1142" t="s">
        <v>2004</v>
      </c>
      <c r="B1142" t="s">
        <v>2005</v>
      </c>
      <c r="C1142" t="s">
        <v>12</v>
      </c>
      <c r="D1142" t="s">
        <v>202</v>
      </c>
      <c r="E1142" t="s">
        <v>12</v>
      </c>
      <c r="F1142" t="s">
        <v>1985</v>
      </c>
      <c r="G1142" t="s">
        <v>12</v>
      </c>
    </row>
    <row r="1143" spans="1:7">
      <c r="A1143" t="s">
        <v>2006</v>
      </c>
      <c r="B1143" t="s">
        <v>2007</v>
      </c>
      <c r="C1143" t="s">
        <v>12</v>
      </c>
      <c r="D1143" t="s">
        <v>202</v>
      </c>
      <c r="E1143" t="s">
        <v>12</v>
      </c>
      <c r="F1143" t="s">
        <v>1985</v>
      </c>
      <c r="G1143" t="s">
        <v>12</v>
      </c>
    </row>
    <row r="1144" spans="1:7">
      <c r="A1144" t="s">
        <v>2008</v>
      </c>
      <c r="B1144" t="s">
        <v>2009</v>
      </c>
      <c r="C1144" t="s">
        <v>12</v>
      </c>
      <c r="D1144" t="s">
        <v>202</v>
      </c>
      <c r="E1144" t="s">
        <v>12</v>
      </c>
      <c r="F1144" t="s">
        <v>1985</v>
      </c>
      <c r="G1144" t="s">
        <v>12</v>
      </c>
    </row>
    <row r="1145" spans="1:7">
      <c r="A1145" t="s">
        <v>2010</v>
      </c>
      <c r="B1145" t="s">
        <v>2011</v>
      </c>
      <c r="C1145" t="s">
        <v>12</v>
      </c>
      <c r="D1145" t="s">
        <v>202</v>
      </c>
      <c r="E1145" t="s">
        <v>12</v>
      </c>
      <c r="F1145" t="s">
        <v>1985</v>
      </c>
      <c r="G1145" t="s">
        <v>12</v>
      </c>
    </row>
    <row r="1146" spans="1:7">
      <c r="A1146" t="s">
        <v>2012</v>
      </c>
      <c r="B1146" t="s">
        <v>2013</v>
      </c>
      <c r="C1146" t="s">
        <v>12</v>
      </c>
      <c r="D1146" t="s">
        <v>202</v>
      </c>
      <c r="E1146" t="s">
        <v>12</v>
      </c>
      <c r="F1146" t="s">
        <v>1985</v>
      </c>
      <c r="G1146" t="s">
        <v>12</v>
      </c>
    </row>
    <row r="1147" spans="1:7">
      <c r="A1147" t="s">
        <v>2014</v>
      </c>
      <c r="B1147" t="s">
        <v>2015</v>
      </c>
      <c r="C1147" t="s">
        <v>12</v>
      </c>
      <c r="D1147" t="s">
        <v>202</v>
      </c>
      <c r="E1147" t="s">
        <v>12</v>
      </c>
      <c r="F1147" t="s">
        <v>1985</v>
      </c>
      <c r="G1147" t="s">
        <v>12</v>
      </c>
    </row>
    <row r="1148" spans="1:7">
      <c r="A1148" t="s">
        <v>2016</v>
      </c>
      <c r="B1148" t="s">
        <v>2017</v>
      </c>
      <c r="C1148" t="s">
        <v>12</v>
      </c>
      <c r="D1148" t="s">
        <v>202</v>
      </c>
      <c r="E1148" t="s">
        <v>12</v>
      </c>
      <c r="F1148" t="s">
        <v>1985</v>
      </c>
      <c r="G1148" t="s">
        <v>12</v>
      </c>
    </row>
    <row r="1149" spans="1:7">
      <c r="A1149" t="s">
        <v>2018</v>
      </c>
      <c r="B1149" t="s">
        <v>2019</v>
      </c>
      <c r="C1149" t="s">
        <v>12</v>
      </c>
      <c r="D1149" t="s">
        <v>202</v>
      </c>
      <c r="E1149" t="s">
        <v>12</v>
      </c>
      <c r="F1149" t="s">
        <v>1985</v>
      </c>
      <c r="G1149" t="s">
        <v>12</v>
      </c>
    </row>
    <row r="1150" spans="1:7">
      <c r="A1150" t="s">
        <v>2020</v>
      </c>
      <c r="B1150" t="s">
        <v>2021</v>
      </c>
      <c r="C1150" t="s">
        <v>12</v>
      </c>
      <c r="D1150" t="s">
        <v>202</v>
      </c>
      <c r="E1150" t="s">
        <v>12</v>
      </c>
      <c r="F1150" t="s">
        <v>1985</v>
      </c>
      <c r="G1150" t="s">
        <v>12</v>
      </c>
    </row>
    <row r="1151" spans="1:7">
      <c r="A1151" t="s">
        <v>2022</v>
      </c>
      <c r="B1151" t="s">
        <v>2023</v>
      </c>
      <c r="C1151" t="s">
        <v>12</v>
      </c>
      <c r="D1151" t="s">
        <v>202</v>
      </c>
      <c r="E1151" t="s">
        <v>12</v>
      </c>
      <c r="F1151" t="s">
        <v>1985</v>
      </c>
      <c r="G1151" t="s">
        <v>12</v>
      </c>
    </row>
    <row r="1152" spans="1:7">
      <c r="A1152" t="s">
        <v>2024</v>
      </c>
      <c r="B1152" t="s">
        <v>2025</v>
      </c>
      <c r="C1152" t="s">
        <v>12</v>
      </c>
      <c r="D1152" t="s">
        <v>202</v>
      </c>
      <c r="E1152" t="s">
        <v>12</v>
      </c>
      <c r="F1152" t="s">
        <v>1985</v>
      </c>
      <c r="G1152" t="s">
        <v>12</v>
      </c>
    </row>
    <row r="1153" spans="1:7">
      <c r="A1153" t="s">
        <v>2026</v>
      </c>
      <c r="B1153" t="s">
        <v>2027</v>
      </c>
      <c r="C1153" t="s">
        <v>12</v>
      </c>
      <c r="D1153" t="s">
        <v>202</v>
      </c>
      <c r="E1153" t="s">
        <v>12</v>
      </c>
      <c r="F1153" t="s">
        <v>1985</v>
      </c>
      <c r="G1153" t="s">
        <v>12</v>
      </c>
    </row>
    <row r="1154" spans="1:7">
      <c r="A1154" t="s">
        <v>2028</v>
      </c>
      <c r="B1154" t="s">
        <v>2029</v>
      </c>
      <c r="C1154" t="s">
        <v>12</v>
      </c>
      <c r="D1154" t="s">
        <v>202</v>
      </c>
      <c r="E1154" t="s">
        <v>12</v>
      </c>
      <c r="F1154" t="s">
        <v>1985</v>
      </c>
      <c r="G1154" t="s">
        <v>12</v>
      </c>
    </row>
    <row r="1155" spans="1:7">
      <c r="A1155" t="s">
        <v>2030</v>
      </c>
      <c r="B1155" t="s">
        <v>2031</v>
      </c>
      <c r="C1155" t="s">
        <v>12</v>
      </c>
      <c r="D1155" t="s">
        <v>202</v>
      </c>
      <c r="E1155" t="s">
        <v>12</v>
      </c>
      <c r="F1155" t="s">
        <v>1985</v>
      </c>
      <c r="G1155" t="s">
        <v>12</v>
      </c>
    </row>
    <row r="1156" spans="1:7">
      <c r="A1156" t="s">
        <v>2032</v>
      </c>
      <c r="B1156" t="s">
        <v>2033</v>
      </c>
      <c r="C1156" t="s">
        <v>12</v>
      </c>
      <c r="D1156" t="s">
        <v>202</v>
      </c>
      <c r="E1156" t="s">
        <v>12</v>
      </c>
      <c r="F1156" t="s">
        <v>1985</v>
      </c>
      <c r="G1156" t="s">
        <v>12</v>
      </c>
    </row>
    <row r="1157" spans="1:7">
      <c r="A1157" t="s">
        <v>2034</v>
      </c>
      <c r="B1157" t="s">
        <v>2035</v>
      </c>
      <c r="C1157" t="s">
        <v>12</v>
      </c>
      <c r="D1157" t="s">
        <v>202</v>
      </c>
      <c r="E1157" t="s">
        <v>12</v>
      </c>
      <c r="F1157" t="s">
        <v>1985</v>
      </c>
      <c r="G1157" t="s">
        <v>12</v>
      </c>
    </row>
    <row r="1158" spans="1:7">
      <c r="A1158" t="s">
        <v>2036</v>
      </c>
      <c r="B1158" t="s">
        <v>2037</v>
      </c>
      <c r="C1158" t="s">
        <v>12</v>
      </c>
      <c r="D1158" t="s">
        <v>202</v>
      </c>
      <c r="E1158" t="s">
        <v>12</v>
      </c>
      <c r="F1158" t="s">
        <v>1985</v>
      </c>
      <c r="G1158" t="s">
        <v>12</v>
      </c>
    </row>
    <row r="1159" spans="1:7">
      <c r="A1159" t="s">
        <v>2038</v>
      </c>
      <c r="B1159" t="s">
        <v>2039</v>
      </c>
      <c r="C1159" t="s">
        <v>12</v>
      </c>
      <c r="D1159" t="s">
        <v>202</v>
      </c>
      <c r="E1159" t="s">
        <v>12</v>
      </c>
      <c r="F1159" t="s">
        <v>1985</v>
      </c>
      <c r="G1159" t="s">
        <v>12</v>
      </c>
    </row>
    <row r="1160" spans="1:7">
      <c r="A1160" t="s">
        <v>2040</v>
      </c>
      <c r="B1160" t="s">
        <v>2041</v>
      </c>
      <c r="C1160" t="s">
        <v>12</v>
      </c>
      <c r="D1160" t="s">
        <v>202</v>
      </c>
      <c r="E1160" t="s">
        <v>12</v>
      </c>
      <c r="F1160" t="s">
        <v>1985</v>
      </c>
      <c r="G1160" t="s">
        <v>12</v>
      </c>
    </row>
    <row r="1161" spans="1:7">
      <c r="A1161" t="s">
        <v>2042</v>
      </c>
      <c r="B1161" t="s">
        <v>2043</v>
      </c>
      <c r="C1161" t="s">
        <v>12</v>
      </c>
      <c r="D1161" t="s">
        <v>202</v>
      </c>
      <c r="E1161" t="s">
        <v>12</v>
      </c>
      <c r="F1161" t="s">
        <v>1985</v>
      </c>
      <c r="G1161" t="s">
        <v>12</v>
      </c>
    </row>
    <row r="1162" spans="1:7">
      <c r="A1162" t="s">
        <v>2044</v>
      </c>
      <c r="B1162" t="s">
        <v>2045</v>
      </c>
      <c r="C1162" t="s">
        <v>12</v>
      </c>
      <c r="D1162" t="s">
        <v>202</v>
      </c>
      <c r="E1162" t="s">
        <v>12</v>
      </c>
      <c r="F1162" t="s">
        <v>1985</v>
      </c>
      <c r="G1162" t="s">
        <v>12</v>
      </c>
    </row>
    <row r="1163" spans="1:7">
      <c r="A1163" t="s">
        <v>2046</v>
      </c>
      <c r="B1163" t="s">
        <v>2047</v>
      </c>
      <c r="C1163" t="s">
        <v>12</v>
      </c>
      <c r="D1163" t="s">
        <v>202</v>
      </c>
      <c r="E1163" t="s">
        <v>12</v>
      </c>
      <c r="F1163" t="s">
        <v>1985</v>
      </c>
      <c r="G1163" t="s">
        <v>12</v>
      </c>
    </row>
    <row r="1164" spans="1:7">
      <c r="A1164" t="s">
        <v>2048</v>
      </c>
      <c r="B1164" t="s">
        <v>2049</v>
      </c>
      <c r="C1164" t="s">
        <v>10</v>
      </c>
      <c r="D1164" t="s">
        <v>202</v>
      </c>
      <c r="E1164" t="s">
        <v>12</v>
      </c>
      <c r="F1164" t="s">
        <v>1985</v>
      </c>
      <c r="G1164" t="s">
        <v>12</v>
      </c>
    </row>
    <row r="1165" spans="1:7">
      <c r="A1165" t="s">
        <v>2050</v>
      </c>
      <c r="B1165" t="s">
        <v>2051</v>
      </c>
      <c r="C1165" t="s">
        <v>10</v>
      </c>
      <c r="D1165" t="s">
        <v>202</v>
      </c>
      <c r="E1165" t="s">
        <v>12</v>
      </c>
      <c r="F1165" t="s">
        <v>1985</v>
      </c>
      <c r="G1165" t="s">
        <v>12</v>
      </c>
    </row>
    <row r="1166" spans="1:7">
      <c r="A1166" t="s">
        <v>2052</v>
      </c>
      <c r="B1166" t="s">
        <v>2053</v>
      </c>
      <c r="C1166" t="s">
        <v>16</v>
      </c>
      <c r="D1166" t="s">
        <v>202</v>
      </c>
      <c r="E1166" t="s">
        <v>12</v>
      </c>
      <c r="F1166" t="s">
        <v>1985</v>
      </c>
      <c r="G1166" t="s">
        <v>12</v>
      </c>
    </row>
    <row r="1167" spans="1:7">
      <c r="A1167" t="s">
        <v>2054</v>
      </c>
      <c r="B1167" t="s">
        <v>2055</v>
      </c>
      <c r="C1167" t="s">
        <v>16</v>
      </c>
      <c r="D1167" t="s">
        <v>202</v>
      </c>
      <c r="E1167" t="s">
        <v>12</v>
      </c>
      <c r="F1167" t="s">
        <v>1985</v>
      </c>
      <c r="G1167" t="s">
        <v>12</v>
      </c>
    </row>
    <row r="1168" spans="1:7">
      <c r="A1168" t="s">
        <v>2056</v>
      </c>
      <c r="B1168" t="s">
        <v>2057</v>
      </c>
      <c r="C1168" t="s">
        <v>12</v>
      </c>
      <c r="D1168" t="s">
        <v>202</v>
      </c>
      <c r="E1168" t="s">
        <v>12</v>
      </c>
      <c r="F1168" t="s">
        <v>1985</v>
      </c>
      <c r="G1168" t="s">
        <v>12</v>
      </c>
    </row>
    <row r="1169" spans="1:7">
      <c r="A1169" t="s">
        <v>2058</v>
      </c>
      <c r="B1169" t="s">
        <v>2059</v>
      </c>
      <c r="C1169" t="s">
        <v>12</v>
      </c>
      <c r="D1169" t="s">
        <v>202</v>
      </c>
      <c r="E1169" t="s">
        <v>12</v>
      </c>
      <c r="F1169" t="s">
        <v>1985</v>
      </c>
      <c r="G1169" t="s">
        <v>12</v>
      </c>
    </row>
    <row r="1170" spans="1:7">
      <c r="A1170" t="s">
        <v>2060</v>
      </c>
      <c r="B1170" t="s">
        <v>2061</v>
      </c>
      <c r="C1170" t="s">
        <v>12</v>
      </c>
      <c r="D1170" t="s">
        <v>202</v>
      </c>
      <c r="E1170" t="s">
        <v>12</v>
      </c>
      <c r="F1170" t="s">
        <v>1985</v>
      </c>
      <c r="G1170" t="s">
        <v>12</v>
      </c>
    </row>
    <row r="1171" spans="1:7">
      <c r="A1171" t="s">
        <v>2062</v>
      </c>
      <c r="B1171" t="s">
        <v>2063</v>
      </c>
      <c r="C1171" t="s">
        <v>12</v>
      </c>
      <c r="D1171" t="s">
        <v>202</v>
      </c>
      <c r="E1171" t="s">
        <v>12</v>
      </c>
      <c r="F1171" t="s">
        <v>1985</v>
      </c>
      <c r="G1171" t="s">
        <v>12</v>
      </c>
    </row>
    <row r="1172" spans="1:7">
      <c r="A1172" t="s">
        <v>2064</v>
      </c>
      <c r="B1172" t="s">
        <v>2065</v>
      </c>
      <c r="C1172" t="s">
        <v>12</v>
      </c>
      <c r="D1172" t="s">
        <v>202</v>
      </c>
      <c r="E1172" t="s">
        <v>12</v>
      </c>
      <c r="F1172" t="s">
        <v>1985</v>
      </c>
      <c r="G1172" t="s">
        <v>12</v>
      </c>
    </row>
    <row r="1173" spans="1:7">
      <c r="A1173" t="s">
        <v>2066</v>
      </c>
      <c r="B1173" t="s">
        <v>2067</v>
      </c>
      <c r="C1173" t="s">
        <v>12</v>
      </c>
      <c r="D1173" t="s">
        <v>202</v>
      </c>
      <c r="E1173" t="s">
        <v>12</v>
      </c>
      <c r="F1173" t="s">
        <v>1985</v>
      </c>
      <c r="G1173" t="s">
        <v>12</v>
      </c>
    </row>
    <row r="1174" spans="1:7">
      <c r="A1174" t="s">
        <v>2068</v>
      </c>
      <c r="B1174" t="s">
        <v>2069</v>
      </c>
      <c r="C1174" t="s">
        <v>12</v>
      </c>
      <c r="D1174" t="s">
        <v>202</v>
      </c>
      <c r="E1174" t="s">
        <v>12</v>
      </c>
      <c r="F1174" t="s">
        <v>1985</v>
      </c>
      <c r="G1174" t="s">
        <v>12</v>
      </c>
    </row>
    <row r="1175" spans="1:7">
      <c r="A1175" t="s">
        <v>2070</v>
      </c>
      <c r="B1175" t="s">
        <v>2071</v>
      </c>
      <c r="C1175" t="s">
        <v>12</v>
      </c>
      <c r="D1175" t="s">
        <v>202</v>
      </c>
      <c r="E1175" t="s">
        <v>12</v>
      </c>
      <c r="F1175" t="s">
        <v>1985</v>
      </c>
      <c r="G1175" t="s">
        <v>12</v>
      </c>
    </row>
    <row r="1176" spans="1:7">
      <c r="A1176" t="s">
        <v>2072</v>
      </c>
      <c r="B1176" t="s">
        <v>2073</v>
      </c>
      <c r="C1176" t="s">
        <v>12</v>
      </c>
      <c r="D1176" t="s">
        <v>202</v>
      </c>
      <c r="E1176" t="s">
        <v>12</v>
      </c>
      <c r="F1176" t="s">
        <v>1985</v>
      </c>
      <c r="G1176" t="s">
        <v>12</v>
      </c>
    </row>
    <row r="1177" spans="1:7">
      <c r="A1177" t="s">
        <v>2074</v>
      </c>
      <c r="B1177" t="s">
        <v>2075</v>
      </c>
      <c r="C1177" t="s">
        <v>12</v>
      </c>
      <c r="D1177" t="s">
        <v>202</v>
      </c>
      <c r="E1177" t="s">
        <v>12</v>
      </c>
      <c r="F1177" t="s">
        <v>1985</v>
      </c>
      <c r="G1177" t="s">
        <v>12</v>
      </c>
    </row>
    <row r="1178" spans="1:7">
      <c r="A1178" t="s">
        <v>2076</v>
      </c>
      <c r="B1178" t="s">
        <v>2077</v>
      </c>
      <c r="C1178" t="s">
        <v>12</v>
      </c>
      <c r="D1178" t="s">
        <v>202</v>
      </c>
      <c r="E1178" t="s">
        <v>12</v>
      </c>
      <c r="F1178" t="s">
        <v>1985</v>
      </c>
      <c r="G1178" t="s">
        <v>12</v>
      </c>
    </row>
    <row r="1179" spans="1:7">
      <c r="A1179" t="s">
        <v>2078</v>
      </c>
      <c r="B1179" t="s">
        <v>2079</v>
      </c>
      <c r="C1179" t="s">
        <v>12</v>
      </c>
      <c r="D1179" t="s">
        <v>202</v>
      </c>
      <c r="E1179" t="s">
        <v>12</v>
      </c>
      <c r="F1179" t="s">
        <v>1985</v>
      </c>
      <c r="G1179" t="s">
        <v>12</v>
      </c>
    </row>
    <row r="1180" spans="1:7">
      <c r="A1180" t="s">
        <v>2080</v>
      </c>
      <c r="B1180" t="s">
        <v>2081</v>
      </c>
      <c r="C1180" t="s">
        <v>12</v>
      </c>
      <c r="D1180" t="s">
        <v>202</v>
      </c>
      <c r="E1180" t="s">
        <v>12</v>
      </c>
      <c r="F1180" t="s">
        <v>1985</v>
      </c>
      <c r="G1180" t="s">
        <v>12</v>
      </c>
    </row>
    <row r="1181" spans="1:7">
      <c r="A1181" t="s">
        <v>2082</v>
      </c>
      <c r="B1181" t="s">
        <v>2083</v>
      </c>
      <c r="C1181" t="s">
        <v>12</v>
      </c>
      <c r="D1181" t="s">
        <v>202</v>
      </c>
      <c r="E1181" t="s">
        <v>12</v>
      </c>
      <c r="F1181" t="s">
        <v>1985</v>
      </c>
      <c r="G1181" t="s">
        <v>12</v>
      </c>
    </row>
    <row r="1182" spans="1:7">
      <c r="A1182" t="s">
        <v>2084</v>
      </c>
      <c r="B1182" t="s">
        <v>2085</v>
      </c>
      <c r="C1182" t="s">
        <v>12</v>
      </c>
      <c r="D1182" t="s">
        <v>202</v>
      </c>
      <c r="E1182" t="s">
        <v>12</v>
      </c>
      <c r="F1182" t="s">
        <v>1985</v>
      </c>
      <c r="G1182" t="s">
        <v>12</v>
      </c>
    </row>
    <row r="1183" spans="1:7">
      <c r="A1183" t="s">
        <v>2086</v>
      </c>
      <c r="B1183" t="s">
        <v>2087</v>
      </c>
      <c r="C1183" t="s">
        <v>12</v>
      </c>
      <c r="D1183" t="s">
        <v>202</v>
      </c>
      <c r="E1183" t="s">
        <v>12</v>
      </c>
      <c r="F1183" t="s">
        <v>1985</v>
      </c>
      <c r="G1183" t="s">
        <v>12</v>
      </c>
    </row>
    <row r="1184" spans="1:7">
      <c r="A1184" t="s">
        <v>2088</v>
      </c>
      <c r="B1184" t="s">
        <v>2089</v>
      </c>
      <c r="C1184" t="s">
        <v>12</v>
      </c>
      <c r="D1184" t="s">
        <v>202</v>
      </c>
      <c r="E1184" t="s">
        <v>12</v>
      </c>
      <c r="F1184" t="s">
        <v>1985</v>
      </c>
      <c r="G1184" t="s">
        <v>12</v>
      </c>
    </row>
    <row r="1185" spans="1:7">
      <c r="A1185" t="s">
        <v>2090</v>
      </c>
      <c r="B1185" t="s">
        <v>2091</v>
      </c>
      <c r="C1185" t="s">
        <v>12</v>
      </c>
      <c r="D1185" t="s">
        <v>202</v>
      </c>
      <c r="E1185" t="s">
        <v>12</v>
      </c>
      <c r="F1185" t="s">
        <v>1985</v>
      </c>
      <c r="G1185" t="s">
        <v>12</v>
      </c>
    </row>
    <row r="1186" spans="1:7">
      <c r="A1186" t="s">
        <v>2092</v>
      </c>
      <c r="B1186" t="s">
        <v>2093</v>
      </c>
      <c r="C1186" t="s">
        <v>12</v>
      </c>
      <c r="D1186" t="s">
        <v>202</v>
      </c>
      <c r="E1186" t="s">
        <v>12</v>
      </c>
      <c r="F1186" t="s">
        <v>1985</v>
      </c>
      <c r="G1186" t="s">
        <v>12</v>
      </c>
    </row>
    <row r="1187" spans="1:7">
      <c r="A1187" t="s">
        <v>2094</v>
      </c>
      <c r="B1187" t="s">
        <v>2095</v>
      </c>
      <c r="C1187" t="s">
        <v>12</v>
      </c>
      <c r="D1187" t="s">
        <v>202</v>
      </c>
      <c r="E1187" t="s">
        <v>12</v>
      </c>
      <c r="F1187" t="s">
        <v>1985</v>
      </c>
      <c r="G1187" t="s">
        <v>12</v>
      </c>
    </row>
    <row r="1188" spans="1:7">
      <c r="A1188" t="s">
        <v>2096</v>
      </c>
      <c r="B1188" t="s">
        <v>2097</v>
      </c>
      <c r="C1188" t="s">
        <v>12</v>
      </c>
      <c r="D1188" t="s">
        <v>202</v>
      </c>
      <c r="E1188" t="s">
        <v>12</v>
      </c>
      <c r="F1188" t="s">
        <v>1985</v>
      </c>
      <c r="G1188" t="s">
        <v>12</v>
      </c>
    </row>
    <row r="1189" spans="1:7">
      <c r="A1189" t="s">
        <v>2098</v>
      </c>
      <c r="B1189" t="s">
        <v>2099</v>
      </c>
      <c r="C1189" t="s">
        <v>12</v>
      </c>
      <c r="D1189" t="s">
        <v>202</v>
      </c>
      <c r="E1189" t="s">
        <v>12</v>
      </c>
      <c r="F1189" t="s">
        <v>1985</v>
      </c>
      <c r="G1189" t="s">
        <v>12</v>
      </c>
    </row>
    <row r="1190" spans="1:7">
      <c r="A1190" t="s">
        <v>2100</v>
      </c>
      <c r="B1190" t="s">
        <v>2101</v>
      </c>
      <c r="C1190" t="s">
        <v>12</v>
      </c>
      <c r="D1190" t="s">
        <v>202</v>
      </c>
      <c r="E1190" t="s">
        <v>12</v>
      </c>
      <c r="F1190" t="s">
        <v>1985</v>
      </c>
      <c r="G1190" t="s">
        <v>12</v>
      </c>
    </row>
    <row r="1191" spans="1:7">
      <c r="A1191" t="s">
        <v>2102</v>
      </c>
      <c r="B1191" t="s">
        <v>2103</v>
      </c>
      <c r="C1191" t="s">
        <v>12</v>
      </c>
      <c r="D1191" t="s">
        <v>202</v>
      </c>
      <c r="E1191" t="s">
        <v>12</v>
      </c>
      <c r="F1191" t="s">
        <v>1985</v>
      </c>
      <c r="G1191" t="s">
        <v>12</v>
      </c>
    </row>
    <row r="1192" spans="1:7">
      <c r="A1192" t="s">
        <v>2104</v>
      </c>
      <c r="B1192" t="s">
        <v>2105</v>
      </c>
      <c r="C1192" t="s">
        <v>12</v>
      </c>
      <c r="D1192" t="s">
        <v>202</v>
      </c>
      <c r="E1192" t="s">
        <v>12</v>
      </c>
      <c r="F1192" t="s">
        <v>1985</v>
      </c>
      <c r="G1192" t="s">
        <v>12</v>
      </c>
    </row>
    <row r="1193" spans="1:7">
      <c r="A1193" t="s">
        <v>2106</v>
      </c>
      <c r="B1193" t="s">
        <v>2107</v>
      </c>
      <c r="C1193" t="s">
        <v>12</v>
      </c>
      <c r="D1193" t="s">
        <v>202</v>
      </c>
      <c r="E1193" t="s">
        <v>12</v>
      </c>
      <c r="F1193" t="s">
        <v>1985</v>
      </c>
      <c r="G1193" t="s">
        <v>12</v>
      </c>
    </row>
    <row r="1194" spans="1:7">
      <c r="A1194" t="s">
        <v>2108</v>
      </c>
      <c r="B1194" t="s">
        <v>2109</v>
      </c>
      <c r="C1194" t="s">
        <v>12</v>
      </c>
      <c r="D1194" t="s">
        <v>202</v>
      </c>
      <c r="E1194" t="s">
        <v>12</v>
      </c>
      <c r="F1194" t="s">
        <v>1985</v>
      </c>
      <c r="G1194" t="s">
        <v>12</v>
      </c>
    </row>
    <row r="1195" spans="1:7">
      <c r="A1195" t="s">
        <v>2110</v>
      </c>
      <c r="B1195" t="s">
        <v>2111</v>
      </c>
      <c r="C1195" t="s">
        <v>12</v>
      </c>
      <c r="D1195" t="s">
        <v>202</v>
      </c>
      <c r="E1195" t="s">
        <v>12</v>
      </c>
      <c r="F1195" t="s">
        <v>1985</v>
      </c>
      <c r="G1195" t="s">
        <v>12</v>
      </c>
    </row>
    <row r="1196" spans="1:7">
      <c r="A1196" t="s">
        <v>2112</v>
      </c>
      <c r="B1196" t="s">
        <v>2113</v>
      </c>
      <c r="C1196" t="s">
        <v>12</v>
      </c>
      <c r="D1196" t="s">
        <v>202</v>
      </c>
      <c r="E1196" t="s">
        <v>12</v>
      </c>
      <c r="F1196" t="s">
        <v>1985</v>
      </c>
      <c r="G1196" t="s">
        <v>12</v>
      </c>
    </row>
    <row r="1197" spans="1:7">
      <c r="A1197" t="s">
        <v>2114</v>
      </c>
      <c r="B1197" t="s">
        <v>2115</v>
      </c>
      <c r="C1197" t="s">
        <v>12</v>
      </c>
      <c r="D1197" t="s">
        <v>202</v>
      </c>
      <c r="E1197" t="s">
        <v>12</v>
      </c>
      <c r="F1197" t="s">
        <v>1985</v>
      </c>
      <c r="G1197" t="s">
        <v>12</v>
      </c>
    </row>
    <row r="1198" spans="1:7">
      <c r="A1198" t="s">
        <v>2116</v>
      </c>
      <c r="B1198" t="s">
        <v>2117</v>
      </c>
      <c r="C1198" t="s">
        <v>12</v>
      </c>
      <c r="D1198" t="s">
        <v>202</v>
      </c>
      <c r="E1198" t="s">
        <v>12</v>
      </c>
      <c r="F1198" t="s">
        <v>1985</v>
      </c>
      <c r="G1198" t="s">
        <v>12</v>
      </c>
    </row>
    <row r="1199" spans="1:7">
      <c r="A1199" t="s">
        <v>2118</v>
      </c>
      <c r="B1199" t="s">
        <v>2119</v>
      </c>
      <c r="C1199" t="s">
        <v>12</v>
      </c>
      <c r="D1199" t="s">
        <v>202</v>
      </c>
      <c r="E1199" t="s">
        <v>12</v>
      </c>
      <c r="F1199" t="s">
        <v>1985</v>
      </c>
      <c r="G1199" t="s">
        <v>12</v>
      </c>
    </row>
    <row r="1200" spans="1:7">
      <c r="A1200" t="s">
        <v>2120</v>
      </c>
      <c r="B1200" t="s">
        <v>2121</v>
      </c>
      <c r="C1200" t="s">
        <v>10</v>
      </c>
      <c r="D1200" t="s">
        <v>202</v>
      </c>
      <c r="E1200" t="s">
        <v>12</v>
      </c>
      <c r="F1200" t="s">
        <v>1985</v>
      </c>
      <c r="G1200" t="s">
        <v>12</v>
      </c>
    </row>
    <row r="1201" spans="1:7">
      <c r="A1201" t="s">
        <v>2122</v>
      </c>
      <c r="B1201" t="s">
        <v>2123</v>
      </c>
      <c r="C1201" t="s">
        <v>10</v>
      </c>
      <c r="D1201" t="s">
        <v>202</v>
      </c>
      <c r="E1201" t="s">
        <v>12</v>
      </c>
      <c r="F1201" t="s">
        <v>1985</v>
      </c>
      <c r="G1201" t="s">
        <v>12</v>
      </c>
    </row>
    <row r="1202" spans="1:7">
      <c r="A1202" t="s">
        <v>2124</v>
      </c>
      <c r="B1202" t="s">
        <v>2125</v>
      </c>
      <c r="C1202" t="s">
        <v>16</v>
      </c>
      <c r="D1202" t="s">
        <v>202</v>
      </c>
      <c r="E1202" t="s">
        <v>12</v>
      </c>
      <c r="F1202" t="s">
        <v>1985</v>
      </c>
      <c r="G1202" t="s">
        <v>12</v>
      </c>
    </row>
    <row r="1203" spans="1:7">
      <c r="A1203" t="s">
        <v>2126</v>
      </c>
      <c r="B1203" t="s">
        <v>2127</v>
      </c>
      <c r="C1203" t="s">
        <v>16</v>
      </c>
      <c r="D1203" t="s">
        <v>202</v>
      </c>
      <c r="E1203" t="s">
        <v>12</v>
      </c>
      <c r="F1203" t="s">
        <v>1985</v>
      </c>
      <c r="G1203" t="s">
        <v>12</v>
      </c>
    </row>
    <row r="1204" spans="1:7">
      <c r="A1204" t="s">
        <v>2128</v>
      </c>
      <c r="B1204" t="s">
        <v>2129</v>
      </c>
      <c r="C1204" t="s">
        <v>12</v>
      </c>
      <c r="D1204" t="s">
        <v>202</v>
      </c>
      <c r="E1204" t="s">
        <v>12</v>
      </c>
      <c r="F1204" t="s">
        <v>1985</v>
      </c>
      <c r="G1204" t="s">
        <v>12</v>
      </c>
    </row>
    <row r="1205" spans="1:7">
      <c r="A1205" t="s">
        <v>2130</v>
      </c>
      <c r="B1205" t="s">
        <v>2131</v>
      </c>
      <c r="C1205" t="s">
        <v>10</v>
      </c>
      <c r="D1205" t="s">
        <v>202</v>
      </c>
      <c r="E1205" t="s">
        <v>12</v>
      </c>
      <c r="F1205" t="s">
        <v>1985</v>
      </c>
      <c r="G1205" t="s">
        <v>12</v>
      </c>
    </row>
    <row r="1206" spans="1:7">
      <c r="A1206" t="s">
        <v>2132</v>
      </c>
      <c r="B1206" t="s">
        <v>2133</v>
      </c>
      <c r="C1206" t="s">
        <v>16</v>
      </c>
      <c r="D1206" t="s">
        <v>202</v>
      </c>
      <c r="E1206" t="s">
        <v>12</v>
      </c>
      <c r="F1206" t="s">
        <v>1985</v>
      </c>
      <c r="G1206" t="s">
        <v>12</v>
      </c>
    </row>
    <row r="1207" spans="1:7">
      <c r="A1207" t="s">
        <v>2134</v>
      </c>
      <c r="B1207" t="s">
        <v>2135</v>
      </c>
      <c r="C1207" t="s">
        <v>12</v>
      </c>
      <c r="D1207" t="s">
        <v>202</v>
      </c>
      <c r="E1207" t="s">
        <v>12</v>
      </c>
      <c r="F1207" t="s">
        <v>1985</v>
      </c>
      <c r="G1207" t="s">
        <v>12</v>
      </c>
    </row>
    <row r="1208" spans="1:7">
      <c r="A1208" t="s">
        <v>2136</v>
      </c>
      <c r="B1208" t="s">
        <v>2137</v>
      </c>
      <c r="C1208" t="s">
        <v>12</v>
      </c>
      <c r="D1208" t="s">
        <v>29</v>
      </c>
      <c r="E1208" t="s">
        <v>2136</v>
      </c>
      <c r="F1208" t="s">
        <v>2138</v>
      </c>
      <c r="G1208" t="s">
        <v>12</v>
      </c>
    </row>
    <row r="1209" spans="1:7">
      <c r="A1209" t="s">
        <v>2136</v>
      </c>
      <c r="B1209" t="s">
        <v>2139</v>
      </c>
      <c r="C1209" t="s">
        <v>12</v>
      </c>
      <c r="D1209" t="s">
        <v>29</v>
      </c>
      <c r="E1209" t="s">
        <v>2136</v>
      </c>
      <c r="F1209" t="s">
        <v>2138</v>
      </c>
      <c r="G1209" t="s">
        <v>12</v>
      </c>
    </row>
    <row r="1210" spans="1:7">
      <c r="A1210" t="s">
        <v>2136</v>
      </c>
      <c r="B1210" t="s">
        <v>2140</v>
      </c>
      <c r="C1210" t="s">
        <v>12</v>
      </c>
      <c r="D1210" t="s">
        <v>29</v>
      </c>
      <c r="E1210" t="s">
        <v>2136</v>
      </c>
      <c r="F1210" t="s">
        <v>2138</v>
      </c>
      <c r="G1210" t="s">
        <v>12</v>
      </c>
    </row>
    <row r="1211" spans="1:7">
      <c r="A1211" t="s">
        <v>2136</v>
      </c>
      <c r="B1211" t="s">
        <v>2141</v>
      </c>
      <c r="C1211" t="s">
        <v>12</v>
      </c>
      <c r="D1211" t="s">
        <v>29</v>
      </c>
      <c r="E1211" t="s">
        <v>2136</v>
      </c>
      <c r="F1211" t="s">
        <v>2138</v>
      </c>
      <c r="G1211" t="s">
        <v>12</v>
      </c>
    </row>
    <row r="1212" spans="1:7">
      <c r="A1212" t="s">
        <v>2136</v>
      </c>
      <c r="B1212" t="s">
        <v>2142</v>
      </c>
      <c r="C1212" t="s">
        <v>12</v>
      </c>
      <c r="D1212" t="s">
        <v>29</v>
      </c>
      <c r="E1212" t="s">
        <v>2136</v>
      </c>
      <c r="F1212" t="s">
        <v>2138</v>
      </c>
      <c r="G1212" t="s">
        <v>12</v>
      </c>
    </row>
    <row r="1213" spans="1:7">
      <c r="A1213" t="s">
        <v>2136</v>
      </c>
      <c r="B1213" t="s">
        <v>2143</v>
      </c>
      <c r="C1213" t="s">
        <v>12</v>
      </c>
      <c r="D1213" t="s">
        <v>29</v>
      </c>
      <c r="E1213" t="s">
        <v>2136</v>
      </c>
      <c r="F1213" t="s">
        <v>2138</v>
      </c>
      <c r="G1213" t="s">
        <v>12</v>
      </c>
    </row>
    <row r="1214" spans="1:7">
      <c r="A1214" t="s">
        <v>2136</v>
      </c>
      <c r="B1214" t="s">
        <v>2144</v>
      </c>
      <c r="C1214" t="s">
        <v>12</v>
      </c>
      <c r="D1214" t="s">
        <v>29</v>
      </c>
      <c r="E1214" t="s">
        <v>2136</v>
      </c>
      <c r="F1214" t="s">
        <v>2138</v>
      </c>
      <c r="G1214" t="s">
        <v>12</v>
      </c>
    </row>
    <row r="1215" spans="1:7">
      <c r="A1215" t="s">
        <v>2136</v>
      </c>
      <c r="B1215" t="s">
        <v>2145</v>
      </c>
      <c r="C1215" t="s">
        <v>12</v>
      </c>
      <c r="D1215" t="s">
        <v>29</v>
      </c>
      <c r="E1215" t="s">
        <v>2136</v>
      </c>
      <c r="F1215" t="s">
        <v>2138</v>
      </c>
      <c r="G1215" t="s">
        <v>12</v>
      </c>
    </row>
    <row r="1216" spans="1:7">
      <c r="A1216" t="s">
        <v>2136</v>
      </c>
      <c r="B1216" t="s">
        <v>2146</v>
      </c>
      <c r="C1216" t="s">
        <v>12</v>
      </c>
      <c r="D1216" t="s">
        <v>29</v>
      </c>
      <c r="E1216" t="s">
        <v>2136</v>
      </c>
      <c r="F1216" t="s">
        <v>2138</v>
      </c>
      <c r="G1216" t="s">
        <v>12</v>
      </c>
    </row>
    <row r="1217" spans="1:7">
      <c r="A1217" t="s">
        <v>2136</v>
      </c>
      <c r="B1217" t="s">
        <v>2147</v>
      </c>
      <c r="C1217" t="s">
        <v>12</v>
      </c>
      <c r="D1217" t="s">
        <v>29</v>
      </c>
      <c r="E1217" t="s">
        <v>2136</v>
      </c>
      <c r="F1217" t="s">
        <v>2138</v>
      </c>
      <c r="G1217" t="s">
        <v>12</v>
      </c>
    </row>
    <row r="1218" spans="1:7">
      <c r="A1218" t="s">
        <v>2136</v>
      </c>
      <c r="B1218" t="s">
        <v>2148</v>
      </c>
      <c r="C1218" t="s">
        <v>12</v>
      </c>
      <c r="D1218" t="s">
        <v>29</v>
      </c>
      <c r="E1218" t="s">
        <v>2136</v>
      </c>
      <c r="F1218" t="s">
        <v>2138</v>
      </c>
      <c r="G1218" t="s">
        <v>12</v>
      </c>
    </row>
    <row r="1219" spans="1:7">
      <c r="A1219" t="s">
        <v>2136</v>
      </c>
      <c r="B1219" t="s">
        <v>2149</v>
      </c>
      <c r="C1219" t="s">
        <v>12</v>
      </c>
      <c r="D1219" t="s">
        <v>29</v>
      </c>
      <c r="E1219" t="s">
        <v>2136</v>
      </c>
      <c r="F1219" t="s">
        <v>2138</v>
      </c>
      <c r="G1219" t="s">
        <v>12</v>
      </c>
    </row>
    <row r="1220" spans="1:7">
      <c r="A1220" t="s">
        <v>2136</v>
      </c>
      <c r="B1220" t="s">
        <v>2150</v>
      </c>
      <c r="C1220" t="s">
        <v>12</v>
      </c>
      <c r="D1220" t="s">
        <v>29</v>
      </c>
      <c r="E1220" t="s">
        <v>2136</v>
      </c>
      <c r="F1220" t="s">
        <v>2138</v>
      </c>
      <c r="G1220" t="s">
        <v>12</v>
      </c>
    </row>
    <row r="1221" spans="1:7">
      <c r="A1221" t="s">
        <v>2136</v>
      </c>
      <c r="B1221" t="s">
        <v>2151</v>
      </c>
      <c r="C1221" t="s">
        <v>12</v>
      </c>
      <c r="D1221" t="s">
        <v>29</v>
      </c>
      <c r="E1221" t="s">
        <v>2136</v>
      </c>
      <c r="F1221" t="s">
        <v>2138</v>
      </c>
      <c r="G1221" t="s">
        <v>12</v>
      </c>
    </row>
    <row r="1222" spans="1:7">
      <c r="A1222" t="s">
        <v>2136</v>
      </c>
      <c r="B1222" t="s">
        <v>2152</v>
      </c>
      <c r="C1222" t="s">
        <v>12</v>
      </c>
      <c r="D1222" t="s">
        <v>29</v>
      </c>
      <c r="E1222" t="s">
        <v>2136</v>
      </c>
      <c r="F1222" t="s">
        <v>2138</v>
      </c>
      <c r="G1222" t="s">
        <v>12</v>
      </c>
    </row>
    <row r="1223" spans="1:7">
      <c r="A1223" t="s">
        <v>2136</v>
      </c>
      <c r="B1223" t="s">
        <v>2153</v>
      </c>
      <c r="C1223" t="s">
        <v>12</v>
      </c>
      <c r="D1223" t="s">
        <v>29</v>
      </c>
      <c r="E1223" t="s">
        <v>2136</v>
      </c>
      <c r="F1223" t="s">
        <v>2138</v>
      </c>
      <c r="G1223" t="s">
        <v>12</v>
      </c>
    </row>
    <row r="1224" spans="1:7">
      <c r="A1224" t="s">
        <v>2136</v>
      </c>
      <c r="B1224" t="s">
        <v>2154</v>
      </c>
      <c r="C1224" t="s">
        <v>12</v>
      </c>
      <c r="D1224" t="s">
        <v>29</v>
      </c>
      <c r="E1224" t="s">
        <v>2136</v>
      </c>
      <c r="F1224" t="s">
        <v>2138</v>
      </c>
      <c r="G1224" t="s">
        <v>12</v>
      </c>
    </row>
    <row r="1225" spans="1:7">
      <c r="A1225" t="s">
        <v>2136</v>
      </c>
      <c r="B1225" t="s">
        <v>2155</v>
      </c>
      <c r="C1225" t="s">
        <v>12</v>
      </c>
      <c r="D1225" t="s">
        <v>29</v>
      </c>
      <c r="E1225" t="s">
        <v>2136</v>
      </c>
      <c r="F1225" t="s">
        <v>2138</v>
      </c>
      <c r="G1225" t="s">
        <v>12</v>
      </c>
    </row>
    <row r="1226" spans="1:7">
      <c r="A1226" t="s">
        <v>2136</v>
      </c>
      <c r="B1226" t="s">
        <v>2156</v>
      </c>
      <c r="C1226" t="s">
        <v>12</v>
      </c>
      <c r="D1226" t="s">
        <v>29</v>
      </c>
      <c r="E1226" t="s">
        <v>2136</v>
      </c>
      <c r="F1226" t="s">
        <v>2138</v>
      </c>
      <c r="G1226" t="s">
        <v>12</v>
      </c>
    </row>
    <row r="1227" spans="1:7">
      <c r="A1227" t="s">
        <v>2136</v>
      </c>
      <c r="B1227" t="s">
        <v>2157</v>
      </c>
      <c r="C1227" t="s">
        <v>12</v>
      </c>
      <c r="D1227" t="s">
        <v>29</v>
      </c>
      <c r="E1227" t="s">
        <v>2136</v>
      </c>
      <c r="F1227" t="s">
        <v>2138</v>
      </c>
      <c r="G1227" t="s">
        <v>12</v>
      </c>
    </row>
    <row r="1228" spans="1:7">
      <c r="A1228" t="s">
        <v>2158</v>
      </c>
      <c r="B1228" t="s">
        <v>2159</v>
      </c>
      <c r="C1228" t="s">
        <v>12</v>
      </c>
      <c r="D1228" t="s">
        <v>29</v>
      </c>
      <c r="E1228" t="s">
        <v>2158</v>
      </c>
      <c r="F1228" t="s">
        <v>2138</v>
      </c>
      <c r="G1228" t="s">
        <v>12</v>
      </c>
    </row>
    <row r="1229" spans="1:7">
      <c r="A1229" t="s">
        <v>2158</v>
      </c>
      <c r="B1229" t="s">
        <v>2160</v>
      </c>
      <c r="C1229" t="s">
        <v>12</v>
      </c>
      <c r="D1229" t="s">
        <v>29</v>
      </c>
      <c r="E1229" t="s">
        <v>2158</v>
      </c>
      <c r="F1229" t="s">
        <v>2138</v>
      </c>
      <c r="G1229" t="s">
        <v>12</v>
      </c>
    </row>
    <row r="1230" spans="1:7">
      <c r="A1230" t="s">
        <v>2158</v>
      </c>
      <c r="B1230" t="s">
        <v>2161</v>
      </c>
      <c r="C1230" t="s">
        <v>12</v>
      </c>
      <c r="D1230" t="s">
        <v>29</v>
      </c>
      <c r="E1230" t="s">
        <v>2158</v>
      </c>
      <c r="F1230" t="s">
        <v>2138</v>
      </c>
      <c r="G1230" t="s">
        <v>12</v>
      </c>
    </row>
    <row r="1231" spans="1:7">
      <c r="A1231" t="s">
        <v>2158</v>
      </c>
      <c r="B1231" t="s">
        <v>2162</v>
      </c>
      <c r="C1231" t="s">
        <v>12</v>
      </c>
      <c r="D1231" t="s">
        <v>29</v>
      </c>
      <c r="E1231" t="s">
        <v>2158</v>
      </c>
      <c r="F1231" t="s">
        <v>2138</v>
      </c>
      <c r="G1231" t="s">
        <v>12</v>
      </c>
    </row>
    <row r="1232" spans="1:7">
      <c r="A1232" t="s">
        <v>2158</v>
      </c>
      <c r="B1232" t="s">
        <v>2163</v>
      </c>
      <c r="C1232" t="s">
        <v>12</v>
      </c>
      <c r="D1232" t="s">
        <v>29</v>
      </c>
      <c r="E1232" t="s">
        <v>2158</v>
      </c>
      <c r="F1232" t="s">
        <v>2138</v>
      </c>
      <c r="G1232" t="s">
        <v>12</v>
      </c>
    </row>
    <row r="1233" spans="1:7">
      <c r="A1233" t="s">
        <v>2158</v>
      </c>
      <c r="B1233" t="s">
        <v>2164</v>
      </c>
      <c r="C1233" t="s">
        <v>12</v>
      </c>
      <c r="D1233" t="s">
        <v>29</v>
      </c>
      <c r="E1233" t="s">
        <v>2158</v>
      </c>
      <c r="F1233" t="s">
        <v>2138</v>
      </c>
      <c r="G1233" t="s">
        <v>12</v>
      </c>
    </row>
    <row r="1234" spans="1:7">
      <c r="A1234" t="s">
        <v>2158</v>
      </c>
      <c r="B1234" t="s">
        <v>2165</v>
      </c>
      <c r="C1234" t="s">
        <v>12</v>
      </c>
      <c r="D1234" t="s">
        <v>29</v>
      </c>
      <c r="E1234" t="s">
        <v>2158</v>
      </c>
      <c r="F1234" t="s">
        <v>2138</v>
      </c>
      <c r="G1234" t="s">
        <v>12</v>
      </c>
    </row>
    <row r="1235" spans="1:7">
      <c r="A1235" t="s">
        <v>2158</v>
      </c>
      <c r="B1235" t="s">
        <v>2166</v>
      </c>
      <c r="C1235" t="s">
        <v>12</v>
      </c>
      <c r="D1235" t="s">
        <v>29</v>
      </c>
      <c r="E1235" t="s">
        <v>2158</v>
      </c>
      <c r="F1235" t="s">
        <v>2138</v>
      </c>
      <c r="G1235" t="s">
        <v>12</v>
      </c>
    </row>
    <row r="1236" spans="1:7">
      <c r="A1236" t="s">
        <v>2158</v>
      </c>
      <c r="B1236" t="s">
        <v>2167</v>
      </c>
      <c r="C1236" t="s">
        <v>12</v>
      </c>
      <c r="D1236" t="s">
        <v>29</v>
      </c>
      <c r="E1236" t="s">
        <v>2158</v>
      </c>
      <c r="F1236" t="s">
        <v>2138</v>
      </c>
      <c r="G1236" t="s">
        <v>12</v>
      </c>
    </row>
    <row r="1237" spans="1:7">
      <c r="A1237" t="s">
        <v>2158</v>
      </c>
      <c r="B1237" t="s">
        <v>2168</v>
      </c>
      <c r="C1237" t="s">
        <v>12</v>
      </c>
      <c r="D1237" t="s">
        <v>29</v>
      </c>
      <c r="E1237" t="s">
        <v>2158</v>
      </c>
      <c r="F1237" t="s">
        <v>2138</v>
      </c>
      <c r="G1237" t="s">
        <v>12</v>
      </c>
    </row>
    <row r="1238" spans="1:7">
      <c r="A1238" t="s">
        <v>2158</v>
      </c>
      <c r="B1238" t="s">
        <v>2169</v>
      </c>
      <c r="C1238" t="s">
        <v>12</v>
      </c>
      <c r="D1238" t="s">
        <v>29</v>
      </c>
      <c r="E1238" t="s">
        <v>2158</v>
      </c>
      <c r="F1238" t="s">
        <v>2138</v>
      </c>
      <c r="G1238" t="s">
        <v>12</v>
      </c>
    </row>
    <row r="1239" spans="1:7">
      <c r="A1239" t="s">
        <v>2158</v>
      </c>
      <c r="B1239" t="s">
        <v>2170</v>
      </c>
      <c r="C1239" t="s">
        <v>12</v>
      </c>
      <c r="D1239" t="s">
        <v>29</v>
      </c>
      <c r="E1239" t="s">
        <v>2158</v>
      </c>
      <c r="F1239" t="s">
        <v>2138</v>
      </c>
      <c r="G1239" t="s">
        <v>12</v>
      </c>
    </row>
    <row r="1240" spans="1:7">
      <c r="A1240" t="s">
        <v>2158</v>
      </c>
      <c r="B1240" t="s">
        <v>2171</v>
      </c>
      <c r="C1240" t="s">
        <v>12</v>
      </c>
      <c r="D1240" t="s">
        <v>29</v>
      </c>
      <c r="E1240" t="s">
        <v>2158</v>
      </c>
      <c r="F1240" t="s">
        <v>2138</v>
      </c>
      <c r="G1240" t="s">
        <v>12</v>
      </c>
    </row>
    <row r="1241" spans="1:7">
      <c r="A1241" t="s">
        <v>2158</v>
      </c>
      <c r="B1241" t="s">
        <v>2172</v>
      </c>
      <c r="C1241" t="s">
        <v>12</v>
      </c>
      <c r="D1241" t="s">
        <v>29</v>
      </c>
      <c r="E1241" t="s">
        <v>2158</v>
      </c>
      <c r="F1241" t="s">
        <v>2138</v>
      </c>
      <c r="G1241" t="s">
        <v>12</v>
      </c>
    </row>
    <row r="1242" spans="1:7">
      <c r="A1242" t="s">
        <v>2158</v>
      </c>
      <c r="B1242" t="s">
        <v>2173</v>
      </c>
      <c r="C1242" t="s">
        <v>12</v>
      </c>
      <c r="D1242" t="s">
        <v>29</v>
      </c>
      <c r="E1242" t="s">
        <v>2158</v>
      </c>
      <c r="F1242" t="s">
        <v>2138</v>
      </c>
      <c r="G1242" t="s">
        <v>12</v>
      </c>
    </row>
    <row r="1243" spans="1:7">
      <c r="A1243" t="s">
        <v>2158</v>
      </c>
      <c r="B1243" t="s">
        <v>2174</v>
      </c>
      <c r="C1243" t="s">
        <v>12</v>
      </c>
      <c r="D1243" t="s">
        <v>29</v>
      </c>
      <c r="E1243" t="s">
        <v>2158</v>
      </c>
      <c r="F1243" t="s">
        <v>2138</v>
      </c>
      <c r="G1243" t="s">
        <v>12</v>
      </c>
    </row>
    <row r="1244" spans="1:7">
      <c r="A1244" t="s">
        <v>2158</v>
      </c>
      <c r="B1244" t="s">
        <v>2175</v>
      </c>
      <c r="C1244" t="s">
        <v>12</v>
      </c>
      <c r="D1244" t="s">
        <v>29</v>
      </c>
      <c r="E1244" t="s">
        <v>2158</v>
      </c>
      <c r="F1244" t="s">
        <v>2138</v>
      </c>
      <c r="G1244" t="s">
        <v>12</v>
      </c>
    </row>
    <row r="1245" spans="1:7">
      <c r="A1245" t="s">
        <v>2158</v>
      </c>
      <c r="B1245" t="s">
        <v>2176</v>
      </c>
      <c r="C1245" t="s">
        <v>12</v>
      </c>
      <c r="D1245" t="s">
        <v>29</v>
      </c>
      <c r="E1245" t="s">
        <v>2158</v>
      </c>
      <c r="F1245" t="s">
        <v>2138</v>
      </c>
      <c r="G1245" t="s">
        <v>12</v>
      </c>
    </row>
    <row r="1246" spans="1:7">
      <c r="A1246" t="s">
        <v>2158</v>
      </c>
      <c r="B1246" t="s">
        <v>2177</v>
      </c>
      <c r="C1246" t="s">
        <v>12</v>
      </c>
      <c r="D1246" t="s">
        <v>29</v>
      </c>
      <c r="E1246" t="s">
        <v>2158</v>
      </c>
      <c r="F1246" t="s">
        <v>2138</v>
      </c>
      <c r="G1246" t="s">
        <v>12</v>
      </c>
    </row>
    <row r="1247" spans="1:7">
      <c r="A1247" t="s">
        <v>2158</v>
      </c>
      <c r="B1247" t="s">
        <v>2178</v>
      </c>
      <c r="C1247" t="s">
        <v>12</v>
      </c>
      <c r="D1247" t="s">
        <v>29</v>
      </c>
      <c r="E1247" t="s">
        <v>2158</v>
      </c>
      <c r="F1247" t="s">
        <v>2138</v>
      </c>
      <c r="G1247" t="s">
        <v>12</v>
      </c>
    </row>
    <row r="1248" spans="1:7">
      <c r="A1248" t="s">
        <v>2158</v>
      </c>
      <c r="B1248" t="s">
        <v>2179</v>
      </c>
      <c r="C1248" t="s">
        <v>12</v>
      </c>
      <c r="D1248" t="s">
        <v>29</v>
      </c>
      <c r="E1248" t="s">
        <v>2158</v>
      </c>
      <c r="F1248" t="s">
        <v>2138</v>
      </c>
      <c r="G1248" t="s">
        <v>12</v>
      </c>
    </row>
    <row r="1249" spans="1:7">
      <c r="A1249" t="s">
        <v>2158</v>
      </c>
      <c r="B1249" t="s">
        <v>2180</v>
      </c>
      <c r="C1249" t="s">
        <v>12</v>
      </c>
      <c r="D1249" t="s">
        <v>29</v>
      </c>
      <c r="E1249" t="s">
        <v>2158</v>
      </c>
      <c r="F1249" t="s">
        <v>2138</v>
      </c>
      <c r="G1249" t="s">
        <v>12</v>
      </c>
    </row>
    <row r="1250" spans="1:7">
      <c r="A1250" t="s">
        <v>2158</v>
      </c>
      <c r="B1250" t="s">
        <v>2181</v>
      </c>
      <c r="C1250" t="s">
        <v>12</v>
      </c>
      <c r="D1250" t="s">
        <v>29</v>
      </c>
      <c r="E1250" t="s">
        <v>2158</v>
      </c>
      <c r="F1250" t="s">
        <v>2138</v>
      </c>
      <c r="G1250" t="s">
        <v>12</v>
      </c>
    </row>
    <row r="1251" spans="1:7">
      <c r="A1251" t="s">
        <v>2158</v>
      </c>
      <c r="B1251" t="s">
        <v>2182</v>
      </c>
      <c r="C1251" t="s">
        <v>12</v>
      </c>
      <c r="D1251" t="s">
        <v>29</v>
      </c>
      <c r="E1251" t="s">
        <v>2158</v>
      </c>
      <c r="F1251" t="s">
        <v>2138</v>
      </c>
      <c r="G1251" t="s">
        <v>12</v>
      </c>
    </row>
    <row r="1252" spans="1:7">
      <c r="A1252" t="s">
        <v>2158</v>
      </c>
      <c r="B1252" t="s">
        <v>2183</v>
      </c>
      <c r="C1252" t="s">
        <v>12</v>
      </c>
      <c r="D1252" t="s">
        <v>29</v>
      </c>
      <c r="E1252" t="s">
        <v>2158</v>
      </c>
      <c r="F1252" t="s">
        <v>2138</v>
      </c>
      <c r="G1252" t="s">
        <v>12</v>
      </c>
    </row>
    <row r="1253" spans="1:7">
      <c r="A1253" t="s">
        <v>2158</v>
      </c>
      <c r="B1253" t="s">
        <v>2184</v>
      </c>
      <c r="C1253" t="s">
        <v>12</v>
      </c>
      <c r="D1253" t="s">
        <v>29</v>
      </c>
      <c r="E1253" t="s">
        <v>2158</v>
      </c>
      <c r="F1253" t="s">
        <v>2138</v>
      </c>
      <c r="G1253" t="s">
        <v>12</v>
      </c>
    </row>
    <row r="1254" spans="1:7">
      <c r="A1254" t="s">
        <v>2158</v>
      </c>
      <c r="B1254" t="s">
        <v>2185</v>
      </c>
      <c r="C1254" t="s">
        <v>12</v>
      </c>
      <c r="D1254" t="s">
        <v>29</v>
      </c>
      <c r="E1254" t="s">
        <v>2158</v>
      </c>
      <c r="F1254" t="s">
        <v>2138</v>
      </c>
      <c r="G1254" t="s">
        <v>12</v>
      </c>
    </row>
    <row r="1255" spans="1:7">
      <c r="A1255" t="s">
        <v>2158</v>
      </c>
      <c r="B1255" t="s">
        <v>2186</v>
      </c>
      <c r="C1255" t="s">
        <v>12</v>
      </c>
      <c r="D1255" t="s">
        <v>29</v>
      </c>
      <c r="E1255" t="s">
        <v>2158</v>
      </c>
      <c r="F1255" t="s">
        <v>2138</v>
      </c>
      <c r="G1255" t="s">
        <v>12</v>
      </c>
    </row>
    <row r="1256" spans="1:7">
      <c r="A1256" t="s">
        <v>2158</v>
      </c>
      <c r="B1256" t="s">
        <v>2187</v>
      </c>
      <c r="C1256" t="s">
        <v>12</v>
      </c>
      <c r="D1256" t="s">
        <v>29</v>
      </c>
      <c r="E1256" t="s">
        <v>2158</v>
      </c>
      <c r="F1256" t="s">
        <v>2138</v>
      </c>
      <c r="G1256" t="s">
        <v>12</v>
      </c>
    </row>
    <row r="1257" spans="1:7">
      <c r="A1257" t="s">
        <v>2158</v>
      </c>
      <c r="B1257" t="s">
        <v>2188</v>
      </c>
      <c r="C1257" t="s">
        <v>12</v>
      </c>
      <c r="D1257" t="s">
        <v>29</v>
      </c>
      <c r="E1257" t="s">
        <v>2158</v>
      </c>
      <c r="F1257" t="s">
        <v>2138</v>
      </c>
      <c r="G1257" t="s">
        <v>12</v>
      </c>
    </row>
    <row r="1258" spans="1:7">
      <c r="A1258" t="s">
        <v>2158</v>
      </c>
      <c r="B1258" t="s">
        <v>2189</v>
      </c>
      <c r="C1258" t="s">
        <v>12</v>
      </c>
      <c r="D1258" t="s">
        <v>29</v>
      </c>
      <c r="E1258" t="s">
        <v>2158</v>
      </c>
      <c r="F1258" t="s">
        <v>2138</v>
      </c>
      <c r="G1258" t="s">
        <v>12</v>
      </c>
    </row>
    <row r="1259" spans="1:7">
      <c r="A1259" t="s">
        <v>2158</v>
      </c>
      <c r="B1259" t="s">
        <v>2190</v>
      </c>
      <c r="C1259" t="s">
        <v>12</v>
      </c>
      <c r="D1259" t="s">
        <v>29</v>
      </c>
      <c r="E1259" t="s">
        <v>2158</v>
      </c>
      <c r="F1259" t="s">
        <v>2138</v>
      </c>
      <c r="G1259" t="s">
        <v>12</v>
      </c>
    </row>
    <row r="1260" spans="1:7">
      <c r="A1260" t="s">
        <v>2158</v>
      </c>
      <c r="B1260" t="s">
        <v>2191</v>
      </c>
      <c r="C1260" t="s">
        <v>12</v>
      </c>
      <c r="D1260" t="s">
        <v>29</v>
      </c>
      <c r="E1260" t="s">
        <v>2158</v>
      </c>
      <c r="F1260" t="s">
        <v>2138</v>
      </c>
      <c r="G1260" t="s">
        <v>12</v>
      </c>
    </row>
    <row r="1261" spans="1:7">
      <c r="A1261" t="s">
        <v>2158</v>
      </c>
      <c r="B1261" t="s">
        <v>2192</v>
      </c>
      <c r="C1261" t="s">
        <v>12</v>
      </c>
      <c r="D1261" t="s">
        <v>29</v>
      </c>
      <c r="E1261" t="s">
        <v>2158</v>
      </c>
      <c r="F1261" t="s">
        <v>2138</v>
      </c>
      <c r="G1261" t="s">
        <v>12</v>
      </c>
    </row>
    <row r="1262" spans="1:7">
      <c r="A1262" t="s">
        <v>2158</v>
      </c>
      <c r="B1262" t="s">
        <v>2193</v>
      </c>
      <c r="C1262" t="s">
        <v>12</v>
      </c>
      <c r="D1262" t="s">
        <v>29</v>
      </c>
      <c r="E1262" t="s">
        <v>2158</v>
      </c>
      <c r="F1262" t="s">
        <v>2138</v>
      </c>
      <c r="G1262" t="s">
        <v>12</v>
      </c>
    </row>
    <row r="1263" spans="1:7">
      <c r="A1263" t="s">
        <v>2158</v>
      </c>
      <c r="B1263" t="s">
        <v>2194</v>
      </c>
      <c r="C1263" t="s">
        <v>12</v>
      </c>
      <c r="D1263" t="s">
        <v>29</v>
      </c>
      <c r="E1263" t="s">
        <v>2158</v>
      </c>
      <c r="F1263" t="s">
        <v>2138</v>
      </c>
      <c r="G1263" t="s">
        <v>12</v>
      </c>
    </row>
    <row r="1264" spans="1:7">
      <c r="A1264" t="s">
        <v>2158</v>
      </c>
      <c r="B1264" t="s">
        <v>2195</v>
      </c>
      <c r="C1264" t="s">
        <v>12</v>
      </c>
      <c r="D1264" t="s">
        <v>29</v>
      </c>
      <c r="E1264" t="s">
        <v>2158</v>
      </c>
      <c r="F1264" t="s">
        <v>2138</v>
      </c>
      <c r="G1264" t="s">
        <v>12</v>
      </c>
    </row>
    <row r="1265" spans="1:7">
      <c r="A1265" t="s">
        <v>2158</v>
      </c>
      <c r="B1265" t="s">
        <v>2196</v>
      </c>
      <c r="C1265" t="s">
        <v>12</v>
      </c>
      <c r="D1265" t="s">
        <v>29</v>
      </c>
      <c r="E1265" t="s">
        <v>2158</v>
      </c>
      <c r="F1265" t="s">
        <v>2138</v>
      </c>
      <c r="G1265" t="s">
        <v>12</v>
      </c>
    </row>
    <row r="1266" spans="1:7">
      <c r="A1266" t="s">
        <v>2158</v>
      </c>
      <c r="B1266" t="s">
        <v>2197</v>
      </c>
      <c r="C1266" t="s">
        <v>12</v>
      </c>
      <c r="D1266" t="s">
        <v>29</v>
      </c>
      <c r="E1266" t="s">
        <v>2158</v>
      </c>
      <c r="F1266" t="s">
        <v>2138</v>
      </c>
      <c r="G1266" t="s">
        <v>12</v>
      </c>
    </row>
    <row r="1267" spans="1:7">
      <c r="A1267" t="s">
        <v>2158</v>
      </c>
      <c r="B1267" t="s">
        <v>2198</v>
      </c>
      <c r="C1267" t="s">
        <v>12</v>
      </c>
      <c r="D1267" t="s">
        <v>29</v>
      </c>
      <c r="E1267" t="s">
        <v>2158</v>
      </c>
      <c r="F1267" t="s">
        <v>2138</v>
      </c>
      <c r="G1267" t="s">
        <v>12</v>
      </c>
    </row>
    <row r="1268" spans="1:7">
      <c r="A1268" t="s">
        <v>2158</v>
      </c>
      <c r="B1268" t="s">
        <v>2199</v>
      </c>
      <c r="C1268" t="s">
        <v>12</v>
      </c>
      <c r="D1268" t="s">
        <v>29</v>
      </c>
      <c r="E1268" t="s">
        <v>2158</v>
      </c>
      <c r="F1268" t="s">
        <v>2138</v>
      </c>
      <c r="G1268" t="s">
        <v>12</v>
      </c>
    </row>
    <row r="1269" spans="1:7">
      <c r="A1269" t="s">
        <v>2158</v>
      </c>
      <c r="B1269" t="s">
        <v>2200</v>
      </c>
      <c r="C1269" t="s">
        <v>12</v>
      </c>
      <c r="D1269" t="s">
        <v>29</v>
      </c>
      <c r="E1269" t="s">
        <v>2158</v>
      </c>
      <c r="F1269" t="s">
        <v>2138</v>
      </c>
      <c r="G1269" t="s">
        <v>12</v>
      </c>
    </row>
    <row r="1270" spans="1:7">
      <c r="A1270" t="s">
        <v>2158</v>
      </c>
      <c r="B1270" t="s">
        <v>2201</v>
      </c>
      <c r="C1270" t="s">
        <v>12</v>
      </c>
      <c r="D1270" t="s">
        <v>29</v>
      </c>
      <c r="E1270" t="s">
        <v>2158</v>
      </c>
      <c r="F1270" t="s">
        <v>2138</v>
      </c>
      <c r="G1270" t="s">
        <v>12</v>
      </c>
    </row>
    <row r="1271" spans="1:7">
      <c r="A1271" t="s">
        <v>2158</v>
      </c>
      <c r="B1271" t="s">
        <v>2202</v>
      </c>
      <c r="C1271" t="s">
        <v>12</v>
      </c>
      <c r="D1271" t="s">
        <v>29</v>
      </c>
      <c r="E1271" t="s">
        <v>2158</v>
      </c>
      <c r="F1271" t="s">
        <v>2138</v>
      </c>
      <c r="G1271" t="s">
        <v>12</v>
      </c>
    </row>
    <row r="1272" spans="1:7">
      <c r="A1272" t="s">
        <v>2158</v>
      </c>
      <c r="B1272" t="s">
        <v>2203</v>
      </c>
      <c r="C1272" t="s">
        <v>12</v>
      </c>
      <c r="D1272" t="s">
        <v>29</v>
      </c>
      <c r="E1272" t="s">
        <v>2158</v>
      </c>
      <c r="F1272" t="s">
        <v>2138</v>
      </c>
      <c r="G1272" t="s">
        <v>12</v>
      </c>
    </row>
    <row r="1273" spans="1:7">
      <c r="A1273" t="s">
        <v>2158</v>
      </c>
      <c r="B1273" t="s">
        <v>2204</v>
      </c>
      <c r="C1273" t="s">
        <v>12</v>
      </c>
      <c r="D1273" t="s">
        <v>29</v>
      </c>
      <c r="E1273" t="s">
        <v>2158</v>
      </c>
      <c r="F1273" t="s">
        <v>2138</v>
      </c>
      <c r="G1273" t="s">
        <v>12</v>
      </c>
    </row>
    <row r="1274" spans="1:7">
      <c r="A1274" t="s">
        <v>2158</v>
      </c>
      <c r="B1274" t="s">
        <v>2205</v>
      </c>
      <c r="C1274" t="s">
        <v>12</v>
      </c>
      <c r="D1274" t="s">
        <v>29</v>
      </c>
      <c r="E1274" t="s">
        <v>2158</v>
      </c>
      <c r="F1274" t="s">
        <v>2138</v>
      </c>
      <c r="G1274" t="s">
        <v>12</v>
      </c>
    </row>
    <row r="1275" spans="1:7">
      <c r="A1275" t="s">
        <v>2158</v>
      </c>
      <c r="B1275" t="s">
        <v>2206</v>
      </c>
      <c r="C1275" t="s">
        <v>12</v>
      </c>
      <c r="D1275" t="s">
        <v>29</v>
      </c>
      <c r="E1275" t="s">
        <v>2158</v>
      </c>
      <c r="F1275" t="s">
        <v>2138</v>
      </c>
      <c r="G1275" t="s">
        <v>12</v>
      </c>
    </row>
    <row r="1276" spans="1:7">
      <c r="A1276" t="s">
        <v>2158</v>
      </c>
      <c r="B1276" t="s">
        <v>2207</v>
      </c>
      <c r="C1276" t="s">
        <v>12</v>
      </c>
      <c r="D1276" t="s">
        <v>29</v>
      </c>
      <c r="E1276" t="s">
        <v>2158</v>
      </c>
      <c r="F1276" t="s">
        <v>2138</v>
      </c>
      <c r="G1276" t="s">
        <v>12</v>
      </c>
    </row>
    <row r="1277" spans="1:7">
      <c r="A1277" t="s">
        <v>2158</v>
      </c>
      <c r="B1277" t="s">
        <v>2208</v>
      </c>
      <c r="C1277" t="s">
        <v>12</v>
      </c>
      <c r="D1277" t="s">
        <v>29</v>
      </c>
      <c r="E1277" t="s">
        <v>2158</v>
      </c>
      <c r="F1277" t="s">
        <v>2138</v>
      </c>
      <c r="G1277" t="s">
        <v>12</v>
      </c>
    </row>
    <row r="1278" spans="1:7">
      <c r="A1278" t="s">
        <v>2158</v>
      </c>
      <c r="B1278" t="s">
        <v>2209</v>
      </c>
      <c r="C1278" t="s">
        <v>12</v>
      </c>
      <c r="D1278" t="s">
        <v>29</v>
      </c>
      <c r="E1278" t="s">
        <v>2158</v>
      </c>
      <c r="F1278" t="s">
        <v>2138</v>
      </c>
      <c r="G1278" t="s">
        <v>12</v>
      </c>
    </row>
    <row r="1279" spans="1:7">
      <c r="A1279" t="s">
        <v>2158</v>
      </c>
      <c r="B1279" t="s">
        <v>2210</v>
      </c>
      <c r="C1279" t="s">
        <v>12</v>
      </c>
      <c r="D1279" t="s">
        <v>29</v>
      </c>
      <c r="E1279" t="s">
        <v>2158</v>
      </c>
      <c r="F1279" t="s">
        <v>2138</v>
      </c>
      <c r="G1279" t="s">
        <v>12</v>
      </c>
    </row>
    <row r="1280" spans="1:7">
      <c r="A1280" t="s">
        <v>2158</v>
      </c>
      <c r="B1280" t="s">
        <v>2211</v>
      </c>
      <c r="C1280" t="s">
        <v>12</v>
      </c>
      <c r="D1280" t="s">
        <v>29</v>
      </c>
      <c r="E1280" t="s">
        <v>2158</v>
      </c>
      <c r="F1280" t="s">
        <v>2138</v>
      </c>
      <c r="G1280" t="s">
        <v>12</v>
      </c>
    </row>
    <row r="1281" spans="1:7">
      <c r="A1281" t="s">
        <v>2158</v>
      </c>
      <c r="B1281" t="s">
        <v>2212</v>
      </c>
      <c r="C1281" t="s">
        <v>12</v>
      </c>
      <c r="D1281" t="s">
        <v>29</v>
      </c>
      <c r="E1281" t="s">
        <v>2158</v>
      </c>
      <c r="F1281" t="s">
        <v>2138</v>
      </c>
      <c r="G1281" t="s">
        <v>12</v>
      </c>
    </row>
    <row r="1282" spans="1:7">
      <c r="A1282" t="s">
        <v>2158</v>
      </c>
      <c r="B1282" t="s">
        <v>2213</v>
      </c>
      <c r="C1282" t="s">
        <v>12</v>
      </c>
      <c r="D1282" t="s">
        <v>29</v>
      </c>
      <c r="E1282" t="s">
        <v>2158</v>
      </c>
      <c r="F1282" t="s">
        <v>2138</v>
      </c>
      <c r="G1282" t="s">
        <v>12</v>
      </c>
    </row>
    <row r="1283" spans="1:7">
      <c r="A1283" t="s">
        <v>2158</v>
      </c>
      <c r="B1283" t="s">
        <v>2214</v>
      </c>
      <c r="C1283" t="s">
        <v>12</v>
      </c>
      <c r="D1283" t="s">
        <v>29</v>
      </c>
      <c r="E1283" t="s">
        <v>2158</v>
      </c>
      <c r="F1283" t="s">
        <v>2138</v>
      </c>
      <c r="G1283" t="s">
        <v>12</v>
      </c>
    </row>
    <row r="1284" spans="1:7">
      <c r="A1284" t="s">
        <v>2158</v>
      </c>
      <c r="B1284" t="s">
        <v>2215</v>
      </c>
      <c r="C1284" t="s">
        <v>12</v>
      </c>
      <c r="D1284" t="s">
        <v>29</v>
      </c>
      <c r="E1284" t="s">
        <v>2158</v>
      </c>
      <c r="F1284" t="s">
        <v>2138</v>
      </c>
      <c r="G1284" t="s">
        <v>12</v>
      </c>
    </row>
    <row r="1285" spans="1:7">
      <c r="A1285" t="s">
        <v>2158</v>
      </c>
      <c r="B1285" t="s">
        <v>2216</v>
      </c>
      <c r="C1285" t="s">
        <v>12</v>
      </c>
      <c r="D1285" t="s">
        <v>29</v>
      </c>
      <c r="E1285" t="s">
        <v>2158</v>
      </c>
      <c r="F1285" t="s">
        <v>2138</v>
      </c>
      <c r="G1285" t="s">
        <v>12</v>
      </c>
    </row>
    <row r="1286" spans="1:7">
      <c r="A1286" t="s">
        <v>2158</v>
      </c>
      <c r="B1286" t="s">
        <v>2217</v>
      </c>
      <c r="C1286" t="s">
        <v>12</v>
      </c>
      <c r="D1286" t="s">
        <v>29</v>
      </c>
      <c r="E1286" t="s">
        <v>2158</v>
      </c>
      <c r="F1286" t="s">
        <v>2138</v>
      </c>
      <c r="G1286" t="s">
        <v>12</v>
      </c>
    </row>
    <row r="1287" spans="1:7">
      <c r="A1287" t="s">
        <v>2158</v>
      </c>
      <c r="B1287" t="s">
        <v>2218</v>
      </c>
      <c r="C1287" t="s">
        <v>12</v>
      </c>
      <c r="D1287" t="s">
        <v>29</v>
      </c>
      <c r="E1287" t="s">
        <v>2158</v>
      </c>
      <c r="F1287" t="s">
        <v>2138</v>
      </c>
      <c r="G1287" t="s">
        <v>12</v>
      </c>
    </row>
    <row r="1288" spans="1:7">
      <c r="A1288" t="s">
        <v>2158</v>
      </c>
      <c r="B1288" t="s">
        <v>2219</v>
      </c>
      <c r="C1288" t="s">
        <v>12</v>
      </c>
      <c r="D1288" t="s">
        <v>29</v>
      </c>
      <c r="E1288" t="s">
        <v>2158</v>
      </c>
      <c r="F1288" t="s">
        <v>2138</v>
      </c>
      <c r="G1288" t="s">
        <v>12</v>
      </c>
    </row>
    <row r="1289" spans="1:7">
      <c r="A1289" t="s">
        <v>2158</v>
      </c>
      <c r="B1289" t="s">
        <v>2220</v>
      </c>
      <c r="C1289" t="s">
        <v>12</v>
      </c>
      <c r="D1289" t="s">
        <v>29</v>
      </c>
      <c r="E1289" t="s">
        <v>2158</v>
      </c>
      <c r="F1289" t="s">
        <v>2138</v>
      </c>
      <c r="G1289" t="s">
        <v>12</v>
      </c>
    </row>
    <row r="1290" spans="1:7">
      <c r="A1290" t="s">
        <v>2158</v>
      </c>
      <c r="B1290" t="s">
        <v>2221</v>
      </c>
      <c r="C1290" t="s">
        <v>12</v>
      </c>
      <c r="D1290" t="s">
        <v>29</v>
      </c>
      <c r="E1290" t="s">
        <v>2158</v>
      </c>
      <c r="F1290" t="s">
        <v>2138</v>
      </c>
      <c r="G1290" t="s">
        <v>12</v>
      </c>
    </row>
    <row r="1291" spans="1:7">
      <c r="A1291" t="s">
        <v>2158</v>
      </c>
      <c r="B1291" t="s">
        <v>2222</v>
      </c>
      <c r="C1291" t="s">
        <v>12</v>
      </c>
      <c r="D1291" t="s">
        <v>29</v>
      </c>
      <c r="E1291" t="s">
        <v>2158</v>
      </c>
      <c r="F1291" t="s">
        <v>2138</v>
      </c>
      <c r="G1291" t="s">
        <v>12</v>
      </c>
    </row>
    <row r="1292" spans="1:7">
      <c r="A1292" t="s">
        <v>2158</v>
      </c>
      <c r="B1292" t="s">
        <v>2223</v>
      </c>
      <c r="C1292" t="s">
        <v>12</v>
      </c>
      <c r="D1292" t="s">
        <v>29</v>
      </c>
      <c r="E1292" t="s">
        <v>2158</v>
      </c>
      <c r="F1292" t="s">
        <v>2138</v>
      </c>
      <c r="G1292" t="s">
        <v>12</v>
      </c>
    </row>
    <row r="1293" spans="1:7">
      <c r="A1293" t="s">
        <v>2158</v>
      </c>
      <c r="B1293" t="s">
        <v>2224</v>
      </c>
      <c r="C1293" t="s">
        <v>12</v>
      </c>
      <c r="D1293" t="s">
        <v>29</v>
      </c>
      <c r="E1293" t="s">
        <v>2158</v>
      </c>
      <c r="F1293" t="s">
        <v>2138</v>
      </c>
      <c r="G1293" t="s">
        <v>12</v>
      </c>
    </row>
    <row r="1294" spans="1:7">
      <c r="A1294" t="s">
        <v>2158</v>
      </c>
      <c r="B1294" t="s">
        <v>2225</v>
      </c>
      <c r="C1294" t="s">
        <v>12</v>
      </c>
      <c r="D1294" t="s">
        <v>29</v>
      </c>
      <c r="E1294" t="s">
        <v>2158</v>
      </c>
      <c r="F1294" t="s">
        <v>2138</v>
      </c>
      <c r="G1294" t="s">
        <v>12</v>
      </c>
    </row>
    <row r="1295" spans="1:7">
      <c r="A1295" t="s">
        <v>2158</v>
      </c>
      <c r="B1295" t="s">
        <v>2226</v>
      </c>
      <c r="C1295" t="s">
        <v>12</v>
      </c>
      <c r="D1295" t="s">
        <v>29</v>
      </c>
      <c r="E1295" t="s">
        <v>2158</v>
      </c>
      <c r="F1295" t="s">
        <v>2138</v>
      </c>
      <c r="G1295" t="s">
        <v>12</v>
      </c>
    </row>
    <row r="1296" spans="1:7">
      <c r="A1296" t="s">
        <v>2158</v>
      </c>
      <c r="B1296" t="s">
        <v>2227</v>
      </c>
      <c r="C1296" t="s">
        <v>12</v>
      </c>
      <c r="D1296" t="s">
        <v>29</v>
      </c>
      <c r="E1296" t="s">
        <v>2158</v>
      </c>
      <c r="F1296" t="s">
        <v>2138</v>
      </c>
      <c r="G1296" t="s">
        <v>12</v>
      </c>
    </row>
    <row r="1297" spans="1:7">
      <c r="A1297" t="s">
        <v>2158</v>
      </c>
      <c r="B1297" t="s">
        <v>2228</v>
      </c>
      <c r="C1297" t="s">
        <v>12</v>
      </c>
      <c r="D1297" t="s">
        <v>29</v>
      </c>
      <c r="E1297" t="s">
        <v>2158</v>
      </c>
      <c r="F1297" t="s">
        <v>2138</v>
      </c>
      <c r="G1297" t="s">
        <v>12</v>
      </c>
    </row>
    <row r="1298" spans="1:7">
      <c r="A1298" t="s">
        <v>2158</v>
      </c>
      <c r="B1298" t="s">
        <v>2229</v>
      </c>
      <c r="C1298" t="s">
        <v>12</v>
      </c>
      <c r="D1298" t="s">
        <v>29</v>
      </c>
      <c r="E1298" t="s">
        <v>2158</v>
      </c>
      <c r="F1298" t="s">
        <v>2138</v>
      </c>
      <c r="G1298" t="s">
        <v>12</v>
      </c>
    </row>
    <row r="1299" spans="1:7">
      <c r="A1299" t="s">
        <v>2158</v>
      </c>
      <c r="B1299" t="s">
        <v>2230</v>
      </c>
      <c r="C1299" t="s">
        <v>12</v>
      </c>
      <c r="D1299" t="s">
        <v>29</v>
      </c>
      <c r="E1299" t="s">
        <v>2158</v>
      </c>
      <c r="F1299" t="s">
        <v>2138</v>
      </c>
      <c r="G1299" t="s">
        <v>12</v>
      </c>
    </row>
    <row r="1300" spans="1:7">
      <c r="A1300" t="s">
        <v>2158</v>
      </c>
      <c r="B1300" t="s">
        <v>2231</v>
      </c>
      <c r="C1300" t="s">
        <v>12</v>
      </c>
      <c r="D1300" t="s">
        <v>29</v>
      </c>
      <c r="E1300" t="s">
        <v>2158</v>
      </c>
      <c r="F1300" t="s">
        <v>2138</v>
      </c>
      <c r="G1300" t="s">
        <v>12</v>
      </c>
    </row>
    <row r="1301" spans="1:7">
      <c r="A1301" t="s">
        <v>2158</v>
      </c>
      <c r="B1301" t="s">
        <v>2232</v>
      </c>
      <c r="C1301" t="s">
        <v>12</v>
      </c>
      <c r="D1301" t="s">
        <v>29</v>
      </c>
      <c r="E1301" t="s">
        <v>2158</v>
      </c>
      <c r="F1301" t="s">
        <v>2138</v>
      </c>
      <c r="G1301" t="s">
        <v>12</v>
      </c>
    </row>
    <row r="1302" spans="1:7">
      <c r="A1302" t="s">
        <v>2158</v>
      </c>
      <c r="B1302" t="s">
        <v>2233</v>
      </c>
      <c r="C1302" t="s">
        <v>12</v>
      </c>
      <c r="D1302" t="s">
        <v>29</v>
      </c>
      <c r="E1302" t="s">
        <v>2158</v>
      </c>
      <c r="F1302" t="s">
        <v>2138</v>
      </c>
      <c r="G1302" t="s">
        <v>12</v>
      </c>
    </row>
    <row r="1303" spans="1:7">
      <c r="A1303" t="s">
        <v>2158</v>
      </c>
      <c r="B1303" t="s">
        <v>2234</v>
      </c>
      <c r="C1303" t="s">
        <v>12</v>
      </c>
      <c r="D1303" t="s">
        <v>29</v>
      </c>
      <c r="E1303" t="s">
        <v>2158</v>
      </c>
      <c r="F1303" t="s">
        <v>2138</v>
      </c>
      <c r="G1303" t="s">
        <v>12</v>
      </c>
    </row>
    <row r="1304" spans="1:7">
      <c r="A1304" t="s">
        <v>2158</v>
      </c>
      <c r="B1304" t="s">
        <v>2235</v>
      </c>
      <c r="C1304" t="s">
        <v>12</v>
      </c>
      <c r="D1304" t="s">
        <v>29</v>
      </c>
      <c r="E1304" t="s">
        <v>2158</v>
      </c>
      <c r="F1304" t="s">
        <v>2138</v>
      </c>
      <c r="G1304" t="s">
        <v>12</v>
      </c>
    </row>
    <row r="1305" spans="1:7">
      <c r="A1305" t="s">
        <v>2158</v>
      </c>
      <c r="B1305" t="s">
        <v>2236</v>
      </c>
      <c r="C1305" t="s">
        <v>12</v>
      </c>
      <c r="D1305" t="s">
        <v>29</v>
      </c>
      <c r="E1305" t="s">
        <v>2158</v>
      </c>
      <c r="F1305" t="s">
        <v>2138</v>
      </c>
      <c r="G1305" t="s">
        <v>12</v>
      </c>
    </row>
    <row r="1306" spans="1:7">
      <c r="A1306" t="s">
        <v>2158</v>
      </c>
      <c r="B1306" t="s">
        <v>2237</v>
      </c>
      <c r="C1306" t="s">
        <v>12</v>
      </c>
      <c r="D1306" t="s">
        <v>29</v>
      </c>
      <c r="E1306" t="s">
        <v>2158</v>
      </c>
      <c r="F1306" t="s">
        <v>2138</v>
      </c>
      <c r="G1306" t="s">
        <v>12</v>
      </c>
    </row>
    <row r="1307" spans="1:7">
      <c r="A1307" t="s">
        <v>2158</v>
      </c>
      <c r="B1307" t="s">
        <v>2238</v>
      </c>
      <c r="C1307" t="s">
        <v>12</v>
      </c>
      <c r="D1307" t="s">
        <v>29</v>
      </c>
      <c r="E1307" t="s">
        <v>2158</v>
      </c>
      <c r="F1307" t="s">
        <v>2138</v>
      </c>
      <c r="G1307" t="s">
        <v>12</v>
      </c>
    </row>
    <row r="1308" spans="1:7">
      <c r="A1308" t="s">
        <v>2158</v>
      </c>
      <c r="B1308" t="s">
        <v>2239</v>
      </c>
      <c r="C1308" t="s">
        <v>12</v>
      </c>
      <c r="D1308" t="s">
        <v>29</v>
      </c>
      <c r="E1308" t="s">
        <v>2158</v>
      </c>
      <c r="F1308" t="s">
        <v>2138</v>
      </c>
      <c r="G1308" t="s">
        <v>12</v>
      </c>
    </row>
    <row r="1309" spans="1:7">
      <c r="A1309" t="s">
        <v>2158</v>
      </c>
      <c r="B1309" t="s">
        <v>2240</v>
      </c>
      <c r="C1309" t="s">
        <v>12</v>
      </c>
      <c r="D1309" t="s">
        <v>29</v>
      </c>
      <c r="E1309" t="s">
        <v>2158</v>
      </c>
      <c r="F1309" t="s">
        <v>2138</v>
      </c>
      <c r="G1309" t="s">
        <v>12</v>
      </c>
    </row>
    <row r="1310" spans="1:7">
      <c r="A1310" t="s">
        <v>2158</v>
      </c>
      <c r="B1310" t="s">
        <v>2241</v>
      </c>
      <c r="C1310" t="s">
        <v>12</v>
      </c>
      <c r="D1310" t="s">
        <v>29</v>
      </c>
      <c r="E1310" t="s">
        <v>2158</v>
      </c>
      <c r="F1310" t="s">
        <v>2138</v>
      </c>
      <c r="G1310" t="s">
        <v>12</v>
      </c>
    </row>
    <row r="1311" spans="1:7">
      <c r="A1311" t="s">
        <v>2158</v>
      </c>
      <c r="B1311" t="s">
        <v>2242</v>
      </c>
      <c r="C1311" t="s">
        <v>12</v>
      </c>
      <c r="D1311" t="s">
        <v>29</v>
      </c>
      <c r="E1311" t="s">
        <v>2158</v>
      </c>
      <c r="F1311" t="s">
        <v>2138</v>
      </c>
      <c r="G1311" t="s">
        <v>12</v>
      </c>
    </row>
    <row r="1312" spans="1:7">
      <c r="A1312" t="s">
        <v>2158</v>
      </c>
      <c r="B1312" t="s">
        <v>2243</v>
      </c>
      <c r="C1312" t="s">
        <v>12</v>
      </c>
      <c r="D1312" t="s">
        <v>29</v>
      </c>
      <c r="E1312" t="s">
        <v>2158</v>
      </c>
      <c r="F1312" t="s">
        <v>2138</v>
      </c>
      <c r="G1312" t="s">
        <v>12</v>
      </c>
    </row>
    <row r="1313" spans="1:7">
      <c r="A1313" t="s">
        <v>2158</v>
      </c>
      <c r="B1313" t="s">
        <v>2244</v>
      </c>
      <c r="C1313" t="s">
        <v>12</v>
      </c>
      <c r="D1313" t="s">
        <v>29</v>
      </c>
      <c r="E1313" t="s">
        <v>2158</v>
      </c>
      <c r="F1313" t="s">
        <v>2138</v>
      </c>
      <c r="G1313" t="s">
        <v>12</v>
      </c>
    </row>
    <row r="1314" spans="1:7">
      <c r="A1314" t="s">
        <v>2158</v>
      </c>
      <c r="B1314" t="s">
        <v>2245</v>
      </c>
      <c r="C1314" t="s">
        <v>12</v>
      </c>
      <c r="D1314" t="s">
        <v>29</v>
      </c>
      <c r="E1314" t="s">
        <v>2158</v>
      </c>
      <c r="F1314" t="s">
        <v>2138</v>
      </c>
      <c r="G1314" t="s">
        <v>12</v>
      </c>
    </row>
    <row r="1315" spans="1:7">
      <c r="A1315" t="s">
        <v>2158</v>
      </c>
      <c r="B1315" t="s">
        <v>2246</v>
      </c>
      <c r="C1315" t="s">
        <v>12</v>
      </c>
      <c r="D1315" t="s">
        <v>29</v>
      </c>
      <c r="E1315" t="s">
        <v>2158</v>
      </c>
      <c r="F1315" t="s">
        <v>2138</v>
      </c>
      <c r="G1315" t="s">
        <v>12</v>
      </c>
    </row>
    <row r="1316" spans="1:7">
      <c r="A1316" t="s">
        <v>2158</v>
      </c>
      <c r="B1316" t="s">
        <v>2247</v>
      </c>
      <c r="C1316" t="s">
        <v>12</v>
      </c>
      <c r="D1316" t="s">
        <v>29</v>
      </c>
      <c r="E1316" t="s">
        <v>2158</v>
      </c>
      <c r="F1316" t="s">
        <v>2138</v>
      </c>
      <c r="G1316" t="s">
        <v>12</v>
      </c>
    </row>
    <row r="1317" spans="1:7">
      <c r="A1317" t="s">
        <v>2158</v>
      </c>
      <c r="B1317" t="s">
        <v>2248</v>
      </c>
      <c r="C1317" t="s">
        <v>12</v>
      </c>
      <c r="D1317" t="s">
        <v>29</v>
      </c>
      <c r="E1317" t="s">
        <v>2158</v>
      </c>
      <c r="F1317" t="s">
        <v>2138</v>
      </c>
      <c r="G1317" t="s">
        <v>12</v>
      </c>
    </row>
    <row r="1318" spans="1:7">
      <c r="A1318" t="s">
        <v>2158</v>
      </c>
      <c r="B1318" t="s">
        <v>2249</v>
      </c>
      <c r="C1318" t="s">
        <v>12</v>
      </c>
      <c r="D1318" t="s">
        <v>29</v>
      </c>
      <c r="E1318" t="s">
        <v>2158</v>
      </c>
      <c r="F1318" t="s">
        <v>2138</v>
      </c>
      <c r="G1318" t="s">
        <v>12</v>
      </c>
    </row>
    <row r="1319" spans="1:7">
      <c r="A1319" t="s">
        <v>2158</v>
      </c>
      <c r="B1319" t="s">
        <v>2250</v>
      </c>
      <c r="C1319" t="s">
        <v>12</v>
      </c>
      <c r="D1319" t="s">
        <v>29</v>
      </c>
      <c r="E1319" t="s">
        <v>2158</v>
      </c>
      <c r="F1319" t="s">
        <v>2138</v>
      </c>
      <c r="G1319" t="s">
        <v>12</v>
      </c>
    </row>
    <row r="1320" spans="1:7">
      <c r="A1320" t="s">
        <v>2158</v>
      </c>
      <c r="B1320" t="s">
        <v>2251</v>
      </c>
      <c r="C1320" t="s">
        <v>12</v>
      </c>
      <c r="D1320" t="s">
        <v>29</v>
      </c>
      <c r="E1320" t="s">
        <v>2158</v>
      </c>
      <c r="F1320" t="s">
        <v>2138</v>
      </c>
      <c r="G1320" t="s">
        <v>12</v>
      </c>
    </row>
    <row r="1321" spans="1:7">
      <c r="A1321" t="s">
        <v>2158</v>
      </c>
      <c r="B1321" t="s">
        <v>2252</v>
      </c>
      <c r="C1321" t="s">
        <v>12</v>
      </c>
      <c r="D1321" t="s">
        <v>29</v>
      </c>
      <c r="E1321" t="s">
        <v>2158</v>
      </c>
      <c r="F1321" t="s">
        <v>2138</v>
      </c>
      <c r="G1321" t="s">
        <v>12</v>
      </c>
    </row>
    <row r="1322" spans="1:7">
      <c r="A1322" t="s">
        <v>2158</v>
      </c>
      <c r="B1322" t="s">
        <v>2253</v>
      </c>
      <c r="C1322" t="s">
        <v>12</v>
      </c>
      <c r="D1322" t="s">
        <v>29</v>
      </c>
      <c r="E1322" t="s">
        <v>2158</v>
      </c>
      <c r="F1322" t="s">
        <v>2138</v>
      </c>
      <c r="G1322" t="s">
        <v>12</v>
      </c>
    </row>
    <row r="1323" spans="1:7">
      <c r="A1323" t="s">
        <v>2158</v>
      </c>
      <c r="B1323" t="s">
        <v>2254</v>
      </c>
      <c r="C1323" t="s">
        <v>12</v>
      </c>
      <c r="D1323" t="s">
        <v>29</v>
      </c>
      <c r="E1323" t="s">
        <v>2158</v>
      </c>
      <c r="F1323" t="s">
        <v>2138</v>
      </c>
      <c r="G1323" t="s">
        <v>12</v>
      </c>
    </row>
    <row r="1324" spans="1:7">
      <c r="A1324" t="s">
        <v>2158</v>
      </c>
      <c r="B1324" t="s">
        <v>2255</v>
      </c>
      <c r="C1324" t="s">
        <v>12</v>
      </c>
      <c r="D1324" t="s">
        <v>29</v>
      </c>
      <c r="E1324" t="s">
        <v>2158</v>
      </c>
      <c r="F1324" t="s">
        <v>2138</v>
      </c>
      <c r="G1324" t="s">
        <v>12</v>
      </c>
    </row>
    <row r="1325" spans="1:7">
      <c r="A1325" t="s">
        <v>2158</v>
      </c>
      <c r="B1325" t="s">
        <v>2256</v>
      </c>
      <c r="C1325" t="s">
        <v>12</v>
      </c>
      <c r="D1325" t="s">
        <v>29</v>
      </c>
      <c r="E1325" t="s">
        <v>2158</v>
      </c>
      <c r="F1325" t="s">
        <v>2138</v>
      </c>
      <c r="G1325" t="s">
        <v>12</v>
      </c>
    </row>
    <row r="1326" spans="1:7">
      <c r="A1326" t="s">
        <v>2158</v>
      </c>
      <c r="B1326" t="s">
        <v>2257</v>
      </c>
      <c r="C1326" t="s">
        <v>12</v>
      </c>
      <c r="D1326" t="s">
        <v>29</v>
      </c>
      <c r="E1326" t="s">
        <v>2158</v>
      </c>
      <c r="F1326" t="s">
        <v>2138</v>
      </c>
      <c r="G1326" t="s">
        <v>12</v>
      </c>
    </row>
    <row r="1327" spans="1:7">
      <c r="A1327" t="s">
        <v>2158</v>
      </c>
      <c r="B1327" t="s">
        <v>2258</v>
      </c>
      <c r="C1327" t="s">
        <v>12</v>
      </c>
      <c r="D1327" t="s">
        <v>29</v>
      </c>
      <c r="E1327" t="s">
        <v>2158</v>
      </c>
      <c r="F1327" t="s">
        <v>2138</v>
      </c>
      <c r="G1327" t="s">
        <v>12</v>
      </c>
    </row>
    <row r="1328" spans="1:7">
      <c r="A1328" t="s">
        <v>2158</v>
      </c>
      <c r="B1328" t="s">
        <v>2259</v>
      </c>
      <c r="C1328" t="s">
        <v>12</v>
      </c>
      <c r="D1328" t="s">
        <v>29</v>
      </c>
      <c r="E1328" t="s">
        <v>2158</v>
      </c>
      <c r="F1328" t="s">
        <v>2138</v>
      </c>
      <c r="G1328" t="s">
        <v>12</v>
      </c>
    </row>
    <row r="1329" spans="1:7">
      <c r="A1329" t="s">
        <v>2158</v>
      </c>
      <c r="B1329" t="s">
        <v>2260</v>
      </c>
      <c r="C1329" t="s">
        <v>12</v>
      </c>
      <c r="D1329" t="s">
        <v>29</v>
      </c>
      <c r="E1329" t="s">
        <v>2158</v>
      </c>
      <c r="F1329" t="s">
        <v>2138</v>
      </c>
      <c r="G1329" t="s">
        <v>12</v>
      </c>
    </row>
    <row r="1330" spans="1:7">
      <c r="A1330" t="s">
        <v>2158</v>
      </c>
      <c r="B1330" t="s">
        <v>2261</v>
      </c>
      <c r="C1330" t="s">
        <v>12</v>
      </c>
      <c r="D1330" t="s">
        <v>29</v>
      </c>
      <c r="E1330" t="s">
        <v>2158</v>
      </c>
      <c r="F1330" t="s">
        <v>2138</v>
      </c>
      <c r="G1330" t="s">
        <v>12</v>
      </c>
    </row>
    <row r="1331" spans="1:7">
      <c r="A1331" t="s">
        <v>2158</v>
      </c>
      <c r="B1331" t="s">
        <v>2262</v>
      </c>
      <c r="C1331" t="s">
        <v>12</v>
      </c>
      <c r="D1331" t="s">
        <v>29</v>
      </c>
      <c r="E1331" t="s">
        <v>2158</v>
      </c>
      <c r="F1331" t="s">
        <v>2138</v>
      </c>
      <c r="G1331" t="s">
        <v>12</v>
      </c>
    </row>
    <row r="1332" spans="1:7">
      <c r="A1332" t="s">
        <v>2158</v>
      </c>
      <c r="B1332" t="s">
        <v>2263</v>
      </c>
      <c r="C1332" t="s">
        <v>12</v>
      </c>
      <c r="D1332" t="s">
        <v>29</v>
      </c>
      <c r="E1332" t="s">
        <v>2158</v>
      </c>
      <c r="F1332" t="s">
        <v>2138</v>
      </c>
      <c r="G1332" t="s">
        <v>12</v>
      </c>
    </row>
    <row r="1333" spans="1:7">
      <c r="A1333" t="s">
        <v>2158</v>
      </c>
      <c r="B1333" t="s">
        <v>2264</v>
      </c>
      <c r="C1333" t="s">
        <v>12</v>
      </c>
      <c r="D1333" t="s">
        <v>29</v>
      </c>
      <c r="E1333" t="s">
        <v>2158</v>
      </c>
      <c r="F1333" t="s">
        <v>2138</v>
      </c>
      <c r="G1333" t="s">
        <v>12</v>
      </c>
    </row>
    <row r="1334" spans="1:7">
      <c r="A1334" t="s">
        <v>2158</v>
      </c>
      <c r="B1334" t="s">
        <v>2265</v>
      </c>
      <c r="C1334" t="s">
        <v>12</v>
      </c>
      <c r="D1334" t="s">
        <v>29</v>
      </c>
      <c r="E1334" t="s">
        <v>2158</v>
      </c>
      <c r="F1334" t="s">
        <v>2138</v>
      </c>
      <c r="G1334" t="s">
        <v>12</v>
      </c>
    </row>
    <row r="1335" spans="1:7">
      <c r="A1335" t="s">
        <v>2158</v>
      </c>
      <c r="B1335" t="s">
        <v>2266</v>
      </c>
      <c r="C1335" t="s">
        <v>12</v>
      </c>
      <c r="D1335" t="s">
        <v>29</v>
      </c>
      <c r="E1335" t="s">
        <v>2158</v>
      </c>
      <c r="F1335" t="s">
        <v>2138</v>
      </c>
      <c r="G1335" t="s">
        <v>12</v>
      </c>
    </row>
    <row r="1336" spans="1:7">
      <c r="A1336" t="s">
        <v>2158</v>
      </c>
      <c r="B1336" t="s">
        <v>2267</v>
      </c>
      <c r="C1336" t="s">
        <v>12</v>
      </c>
      <c r="D1336" t="s">
        <v>29</v>
      </c>
      <c r="E1336" t="s">
        <v>2158</v>
      </c>
      <c r="F1336" t="s">
        <v>2138</v>
      </c>
      <c r="G1336" t="s">
        <v>12</v>
      </c>
    </row>
    <row r="1337" spans="1:7">
      <c r="A1337" t="s">
        <v>2158</v>
      </c>
      <c r="B1337" t="s">
        <v>2268</v>
      </c>
      <c r="C1337" t="s">
        <v>12</v>
      </c>
      <c r="D1337" t="s">
        <v>29</v>
      </c>
      <c r="E1337" t="s">
        <v>2158</v>
      </c>
      <c r="F1337" t="s">
        <v>2138</v>
      </c>
      <c r="G1337" t="s">
        <v>12</v>
      </c>
    </row>
    <row r="1338" spans="1:7">
      <c r="A1338" t="s">
        <v>2158</v>
      </c>
      <c r="B1338" t="s">
        <v>2269</v>
      </c>
      <c r="C1338" t="s">
        <v>12</v>
      </c>
      <c r="D1338" t="s">
        <v>29</v>
      </c>
      <c r="E1338" t="s">
        <v>2158</v>
      </c>
      <c r="F1338" t="s">
        <v>2138</v>
      </c>
      <c r="G1338" t="s">
        <v>12</v>
      </c>
    </row>
    <row r="1339" spans="1:7">
      <c r="A1339" t="s">
        <v>2158</v>
      </c>
      <c r="B1339" t="s">
        <v>2270</v>
      </c>
      <c r="C1339" t="s">
        <v>12</v>
      </c>
      <c r="D1339" t="s">
        <v>29</v>
      </c>
      <c r="E1339" t="s">
        <v>2158</v>
      </c>
      <c r="F1339" t="s">
        <v>2138</v>
      </c>
      <c r="G1339" t="s">
        <v>12</v>
      </c>
    </row>
    <row r="1340" spans="1:7">
      <c r="A1340" t="s">
        <v>2158</v>
      </c>
      <c r="B1340" t="s">
        <v>2271</v>
      </c>
      <c r="C1340" t="s">
        <v>12</v>
      </c>
      <c r="D1340" t="s">
        <v>29</v>
      </c>
      <c r="E1340" t="s">
        <v>2158</v>
      </c>
      <c r="F1340" t="s">
        <v>2138</v>
      </c>
      <c r="G1340" t="s">
        <v>12</v>
      </c>
    </row>
    <row r="1341" spans="1:7">
      <c r="A1341" t="s">
        <v>2158</v>
      </c>
      <c r="B1341" t="s">
        <v>2272</v>
      </c>
      <c r="C1341" t="s">
        <v>12</v>
      </c>
      <c r="D1341" t="s">
        <v>29</v>
      </c>
      <c r="E1341" t="s">
        <v>2158</v>
      </c>
      <c r="F1341" t="s">
        <v>2138</v>
      </c>
      <c r="G1341" t="s">
        <v>12</v>
      </c>
    </row>
    <row r="1342" spans="1:7">
      <c r="A1342" t="s">
        <v>2158</v>
      </c>
      <c r="B1342" t="s">
        <v>2273</v>
      </c>
      <c r="C1342" t="s">
        <v>12</v>
      </c>
      <c r="D1342" t="s">
        <v>29</v>
      </c>
      <c r="E1342" t="s">
        <v>2158</v>
      </c>
      <c r="F1342" t="s">
        <v>2138</v>
      </c>
      <c r="G1342" t="s">
        <v>12</v>
      </c>
    </row>
    <row r="1343" spans="1:7">
      <c r="A1343" t="s">
        <v>2158</v>
      </c>
      <c r="B1343" t="s">
        <v>2274</v>
      </c>
      <c r="C1343" t="s">
        <v>12</v>
      </c>
      <c r="D1343" t="s">
        <v>29</v>
      </c>
      <c r="E1343" t="s">
        <v>2158</v>
      </c>
      <c r="F1343" t="s">
        <v>2138</v>
      </c>
      <c r="G1343" t="s">
        <v>12</v>
      </c>
    </row>
    <row r="1344" spans="1:7">
      <c r="A1344" t="s">
        <v>2158</v>
      </c>
      <c r="B1344" t="s">
        <v>2275</v>
      </c>
      <c r="C1344" t="s">
        <v>12</v>
      </c>
      <c r="D1344" t="s">
        <v>29</v>
      </c>
      <c r="E1344" t="s">
        <v>2158</v>
      </c>
      <c r="F1344" t="s">
        <v>2138</v>
      </c>
      <c r="G1344" t="s">
        <v>12</v>
      </c>
    </row>
    <row r="1345" spans="1:7">
      <c r="A1345" t="s">
        <v>2158</v>
      </c>
      <c r="B1345" t="s">
        <v>2276</v>
      </c>
      <c r="C1345" t="s">
        <v>12</v>
      </c>
      <c r="D1345" t="s">
        <v>29</v>
      </c>
      <c r="E1345" t="s">
        <v>2158</v>
      </c>
      <c r="F1345" t="s">
        <v>2138</v>
      </c>
      <c r="G1345" t="s">
        <v>12</v>
      </c>
    </row>
    <row r="1346" spans="1:7">
      <c r="A1346" t="s">
        <v>2158</v>
      </c>
      <c r="B1346" t="s">
        <v>2277</v>
      </c>
      <c r="C1346" t="s">
        <v>12</v>
      </c>
      <c r="D1346" t="s">
        <v>29</v>
      </c>
      <c r="E1346" t="s">
        <v>2158</v>
      </c>
      <c r="F1346" t="s">
        <v>2138</v>
      </c>
      <c r="G1346" t="s">
        <v>12</v>
      </c>
    </row>
    <row r="1347" spans="1:7">
      <c r="A1347" t="s">
        <v>2158</v>
      </c>
      <c r="B1347" t="s">
        <v>2278</v>
      </c>
      <c r="C1347" t="s">
        <v>12</v>
      </c>
      <c r="D1347" t="s">
        <v>29</v>
      </c>
      <c r="E1347" t="s">
        <v>2158</v>
      </c>
      <c r="F1347" t="s">
        <v>2138</v>
      </c>
      <c r="G1347" t="s">
        <v>12</v>
      </c>
    </row>
    <row r="1348" spans="1:7">
      <c r="A1348" t="s">
        <v>2279</v>
      </c>
      <c r="B1348" t="s">
        <v>2280</v>
      </c>
      <c r="C1348" t="s">
        <v>12</v>
      </c>
      <c r="D1348" t="s">
        <v>29</v>
      </c>
      <c r="E1348" t="s">
        <v>2279</v>
      </c>
      <c r="F1348" t="s">
        <v>2138</v>
      </c>
      <c r="G1348" t="s">
        <v>12</v>
      </c>
    </row>
    <row r="1349" spans="1:7">
      <c r="A1349" t="s">
        <v>2279</v>
      </c>
      <c r="B1349" t="s">
        <v>2281</v>
      </c>
      <c r="C1349" t="s">
        <v>12</v>
      </c>
      <c r="D1349" t="s">
        <v>29</v>
      </c>
      <c r="E1349" t="s">
        <v>2279</v>
      </c>
      <c r="F1349" t="s">
        <v>2138</v>
      </c>
      <c r="G1349" t="s">
        <v>12</v>
      </c>
    </row>
    <row r="1350" spans="1:7">
      <c r="A1350" t="s">
        <v>2279</v>
      </c>
      <c r="B1350" t="s">
        <v>2282</v>
      </c>
      <c r="C1350" t="s">
        <v>12</v>
      </c>
      <c r="D1350" t="s">
        <v>29</v>
      </c>
      <c r="E1350" t="s">
        <v>2279</v>
      </c>
      <c r="F1350" t="s">
        <v>2138</v>
      </c>
      <c r="G1350" t="s">
        <v>12</v>
      </c>
    </row>
    <row r="1351" spans="1:7">
      <c r="A1351" t="s">
        <v>2279</v>
      </c>
      <c r="B1351" t="s">
        <v>2283</v>
      </c>
      <c r="C1351" t="s">
        <v>12</v>
      </c>
      <c r="D1351" t="s">
        <v>29</v>
      </c>
      <c r="E1351" t="s">
        <v>2279</v>
      </c>
      <c r="F1351" t="s">
        <v>2138</v>
      </c>
      <c r="G1351" t="s">
        <v>12</v>
      </c>
    </row>
    <row r="1352" spans="1:7">
      <c r="A1352" t="s">
        <v>2284</v>
      </c>
      <c r="B1352" t="s">
        <v>2285</v>
      </c>
      <c r="C1352" t="s">
        <v>12</v>
      </c>
      <c r="D1352" t="s">
        <v>29</v>
      </c>
      <c r="E1352" t="s">
        <v>2284</v>
      </c>
      <c r="F1352" t="s">
        <v>2138</v>
      </c>
      <c r="G1352" t="s">
        <v>12</v>
      </c>
    </row>
    <row r="1353" spans="1:7">
      <c r="A1353" t="s">
        <v>2284</v>
      </c>
      <c r="B1353" t="s">
        <v>2286</v>
      </c>
      <c r="C1353" t="s">
        <v>12</v>
      </c>
      <c r="D1353" t="s">
        <v>29</v>
      </c>
      <c r="E1353" t="s">
        <v>2284</v>
      </c>
      <c r="F1353" t="s">
        <v>2138</v>
      </c>
      <c r="G1353" t="s">
        <v>12</v>
      </c>
    </row>
    <row r="1354" spans="1:7">
      <c r="A1354" t="s">
        <v>2284</v>
      </c>
      <c r="B1354" t="s">
        <v>2287</v>
      </c>
      <c r="C1354" t="s">
        <v>12</v>
      </c>
      <c r="D1354" t="s">
        <v>29</v>
      </c>
      <c r="E1354" t="s">
        <v>2284</v>
      </c>
      <c r="F1354" t="s">
        <v>2138</v>
      </c>
      <c r="G1354" t="s">
        <v>12</v>
      </c>
    </row>
    <row r="1355" spans="1:7">
      <c r="A1355" t="s">
        <v>2284</v>
      </c>
      <c r="B1355" t="s">
        <v>2288</v>
      </c>
      <c r="C1355" t="s">
        <v>12</v>
      </c>
      <c r="D1355" t="s">
        <v>29</v>
      </c>
      <c r="E1355" t="s">
        <v>2284</v>
      </c>
      <c r="F1355" t="s">
        <v>2138</v>
      </c>
      <c r="G1355" t="s">
        <v>12</v>
      </c>
    </row>
    <row r="1356" spans="1:7">
      <c r="A1356" t="s">
        <v>2284</v>
      </c>
      <c r="B1356" t="s">
        <v>2289</v>
      </c>
      <c r="C1356" t="s">
        <v>12</v>
      </c>
      <c r="D1356" t="s">
        <v>29</v>
      </c>
      <c r="E1356" t="s">
        <v>2284</v>
      </c>
      <c r="F1356" t="s">
        <v>2138</v>
      </c>
      <c r="G1356" t="s">
        <v>12</v>
      </c>
    </row>
    <row r="1357" spans="1:7">
      <c r="A1357" t="s">
        <v>2284</v>
      </c>
      <c r="B1357" t="s">
        <v>2290</v>
      </c>
      <c r="C1357" t="s">
        <v>12</v>
      </c>
      <c r="D1357" t="s">
        <v>29</v>
      </c>
      <c r="E1357" t="s">
        <v>2284</v>
      </c>
      <c r="F1357" t="s">
        <v>2138</v>
      </c>
      <c r="G1357" t="s">
        <v>12</v>
      </c>
    </row>
    <row r="1358" spans="1:7">
      <c r="A1358" t="s">
        <v>2284</v>
      </c>
      <c r="B1358" t="s">
        <v>2291</v>
      </c>
      <c r="C1358" t="s">
        <v>12</v>
      </c>
      <c r="D1358" t="s">
        <v>29</v>
      </c>
      <c r="E1358" t="s">
        <v>2284</v>
      </c>
      <c r="F1358" t="s">
        <v>2138</v>
      </c>
      <c r="G1358" t="s">
        <v>12</v>
      </c>
    </row>
    <row r="1359" spans="1:7">
      <c r="A1359" t="s">
        <v>2284</v>
      </c>
      <c r="B1359" t="s">
        <v>2292</v>
      </c>
      <c r="C1359" t="s">
        <v>12</v>
      </c>
      <c r="D1359" t="s">
        <v>29</v>
      </c>
      <c r="E1359" t="s">
        <v>2284</v>
      </c>
      <c r="F1359" t="s">
        <v>2138</v>
      </c>
      <c r="G1359" t="s">
        <v>12</v>
      </c>
    </row>
    <row r="1360" spans="1:7">
      <c r="A1360" t="s">
        <v>2284</v>
      </c>
      <c r="B1360" t="s">
        <v>2293</v>
      </c>
      <c r="C1360" t="s">
        <v>12</v>
      </c>
      <c r="D1360" t="s">
        <v>29</v>
      </c>
      <c r="E1360" t="s">
        <v>2284</v>
      </c>
      <c r="F1360" t="s">
        <v>2138</v>
      </c>
      <c r="G1360" t="s">
        <v>12</v>
      </c>
    </row>
    <row r="1361" spans="1:7">
      <c r="A1361" t="s">
        <v>2284</v>
      </c>
      <c r="B1361" t="s">
        <v>2294</v>
      </c>
      <c r="C1361" t="s">
        <v>12</v>
      </c>
      <c r="D1361" t="s">
        <v>29</v>
      </c>
      <c r="E1361" t="s">
        <v>2284</v>
      </c>
      <c r="F1361" t="s">
        <v>2138</v>
      </c>
      <c r="G1361" t="s">
        <v>12</v>
      </c>
    </row>
    <row r="1362" spans="1:7">
      <c r="A1362" t="s">
        <v>2284</v>
      </c>
      <c r="B1362" t="s">
        <v>2295</v>
      </c>
      <c r="C1362" t="s">
        <v>12</v>
      </c>
      <c r="D1362" t="s">
        <v>29</v>
      </c>
      <c r="E1362" t="s">
        <v>2284</v>
      </c>
      <c r="F1362" t="s">
        <v>2138</v>
      </c>
      <c r="G1362" t="s">
        <v>12</v>
      </c>
    </row>
    <row r="1363" spans="1:7">
      <c r="A1363" t="s">
        <v>2284</v>
      </c>
      <c r="B1363" t="s">
        <v>2296</v>
      </c>
      <c r="C1363" t="s">
        <v>12</v>
      </c>
      <c r="D1363" t="s">
        <v>29</v>
      </c>
      <c r="E1363" t="s">
        <v>2284</v>
      </c>
      <c r="F1363" t="s">
        <v>2138</v>
      </c>
      <c r="G1363" t="s">
        <v>12</v>
      </c>
    </row>
    <row r="1364" spans="1:7">
      <c r="A1364" t="s">
        <v>2284</v>
      </c>
      <c r="B1364" t="s">
        <v>2297</v>
      </c>
      <c r="C1364" t="s">
        <v>12</v>
      </c>
      <c r="D1364" t="s">
        <v>29</v>
      </c>
      <c r="E1364" t="s">
        <v>2284</v>
      </c>
      <c r="F1364" t="s">
        <v>2138</v>
      </c>
      <c r="G1364" t="s">
        <v>12</v>
      </c>
    </row>
    <row r="1365" spans="1:7">
      <c r="A1365" t="s">
        <v>2284</v>
      </c>
      <c r="B1365" t="s">
        <v>2298</v>
      </c>
      <c r="C1365" t="s">
        <v>12</v>
      </c>
      <c r="D1365" t="s">
        <v>29</v>
      </c>
      <c r="E1365" t="s">
        <v>2284</v>
      </c>
      <c r="F1365" t="s">
        <v>2138</v>
      </c>
      <c r="G1365" t="s">
        <v>12</v>
      </c>
    </row>
    <row r="1366" spans="1:7">
      <c r="A1366" t="s">
        <v>2284</v>
      </c>
      <c r="B1366" t="s">
        <v>2299</v>
      </c>
      <c r="C1366" t="s">
        <v>12</v>
      </c>
      <c r="D1366" t="s">
        <v>29</v>
      </c>
      <c r="E1366" t="s">
        <v>2284</v>
      </c>
      <c r="F1366" t="s">
        <v>2138</v>
      </c>
      <c r="G1366" t="s">
        <v>12</v>
      </c>
    </row>
    <row r="1367" spans="1:7">
      <c r="A1367" t="s">
        <v>2284</v>
      </c>
      <c r="B1367" t="s">
        <v>2300</v>
      </c>
      <c r="C1367" t="s">
        <v>12</v>
      </c>
      <c r="D1367" t="s">
        <v>29</v>
      </c>
      <c r="E1367" t="s">
        <v>2284</v>
      </c>
      <c r="F1367" t="s">
        <v>2138</v>
      </c>
      <c r="G1367" t="s">
        <v>12</v>
      </c>
    </row>
    <row r="1368" spans="1:7">
      <c r="A1368" t="s">
        <v>2284</v>
      </c>
      <c r="B1368" t="s">
        <v>2301</v>
      </c>
      <c r="C1368" t="s">
        <v>12</v>
      </c>
      <c r="D1368" t="s">
        <v>29</v>
      </c>
      <c r="E1368" t="s">
        <v>2284</v>
      </c>
      <c r="F1368" t="s">
        <v>2138</v>
      </c>
      <c r="G1368" t="s">
        <v>12</v>
      </c>
    </row>
    <row r="1369" spans="1:7">
      <c r="A1369" t="s">
        <v>2284</v>
      </c>
      <c r="B1369" t="s">
        <v>2302</v>
      </c>
      <c r="C1369" t="s">
        <v>12</v>
      </c>
      <c r="D1369" t="s">
        <v>29</v>
      </c>
      <c r="E1369" t="s">
        <v>2284</v>
      </c>
      <c r="F1369" t="s">
        <v>2138</v>
      </c>
      <c r="G1369" t="s">
        <v>12</v>
      </c>
    </row>
    <row r="1370" spans="1:7">
      <c r="A1370" t="s">
        <v>2303</v>
      </c>
      <c r="B1370" t="s">
        <v>2304</v>
      </c>
      <c r="C1370" t="s">
        <v>12</v>
      </c>
      <c r="D1370" t="s">
        <v>2305</v>
      </c>
      <c r="E1370" t="s">
        <v>12</v>
      </c>
      <c r="F1370" t="s">
        <v>12</v>
      </c>
      <c r="G1370" t="s">
        <v>11</v>
      </c>
    </row>
    <row r="1371" spans="1:7">
      <c r="A1371" t="s">
        <v>2306</v>
      </c>
      <c r="B1371" t="s">
        <v>2307</v>
      </c>
      <c r="C1371" t="s">
        <v>12</v>
      </c>
      <c r="D1371" t="s">
        <v>2305</v>
      </c>
      <c r="E1371" t="s">
        <v>12</v>
      </c>
      <c r="F1371" t="s">
        <v>12</v>
      </c>
      <c r="G1371" t="s">
        <v>11</v>
      </c>
    </row>
    <row r="1372" spans="1:7">
      <c r="A1372" t="s">
        <v>2308</v>
      </c>
      <c r="B1372" t="s">
        <v>2309</v>
      </c>
      <c r="C1372" t="s">
        <v>12</v>
      </c>
      <c r="D1372" t="s">
        <v>2305</v>
      </c>
      <c r="E1372" t="s">
        <v>12</v>
      </c>
      <c r="F1372" t="s">
        <v>12</v>
      </c>
      <c r="G1372" t="s">
        <v>11</v>
      </c>
    </row>
    <row r="1373" spans="1:7">
      <c r="A1373" t="s">
        <v>2310</v>
      </c>
      <c r="B1373" t="s">
        <v>2311</v>
      </c>
      <c r="C1373" t="s">
        <v>12</v>
      </c>
      <c r="D1373" t="s">
        <v>2305</v>
      </c>
      <c r="E1373" t="s">
        <v>12</v>
      </c>
      <c r="F1373" t="s">
        <v>12</v>
      </c>
      <c r="G1373" t="s">
        <v>11</v>
      </c>
    </row>
    <row r="1374" spans="1:7">
      <c r="A1374" t="s">
        <v>2312</v>
      </c>
      <c r="B1374" t="s">
        <v>2313</v>
      </c>
      <c r="C1374" t="s">
        <v>12</v>
      </c>
      <c r="D1374" t="s">
        <v>2305</v>
      </c>
      <c r="E1374" t="s">
        <v>12</v>
      </c>
      <c r="F1374" t="s">
        <v>12</v>
      </c>
      <c r="G1374" t="s">
        <v>11</v>
      </c>
    </row>
    <row r="1375" spans="1:7">
      <c r="A1375" t="s">
        <v>2314</v>
      </c>
      <c r="B1375" t="s">
        <v>2315</v>
      </c>
      <c r="C1375" t="s">
        <v>12</v>
      </c>
      <c r="D1375" t="s">
        <v>2305</v>
      </c>
      <c r="E1375" t="s">
        <v>12</v>
      </c>
      <c r="F1375" t="s">
        <v>12</v>
      </c>
      <c r="G1375" t="s">
        <v>11</v>
      </c>
    </row>
    <row r="1376" spans="1:7">
      <c r="A1376" t="s">
        <v>2316</v>
      </c>
      <c r="B1376" t="s">
        <v>2317</v>
      </c>
      <c r="C1376" t="s">
        <v>12</v>
      </c>
      <c r="D1376" t="s">
        <v>2305</v>
      </c>
      <c r="E1376" t="s">
        <v>12</v>
      </c>
      <c r="F1376" t="s">
        <v>12</v>
      </c>
      <c r="G1376" t="s">
        <v>11</v>
      </c>
    </row>
    <row r="1377" spans="1:7">
      <c r="A1377" t="s">
        <v>2318</v>
      </c>
      <c r="B1377" t="s">
        <v>2319</v>
      </c>
      <c r="C1377" t="s">
        <v>12</v>
      </c>
      <c r="D1377" t="s">
        <v>2305</v>
      </c>
      <c r="E1377" t="s">
        <v>12</v>
      </c>
      <c r="F1377" t="s">
        <v>12</v>
      </c>
      <c r="G1377" t="s">
        <v>11</v>
      </c>
    </row>
    <row r="1378" spans="1:7">
      <c r="A1378" t="s">
        <v>2320</v>
      </c>
      <c r="B1378" t="s">
        <v>2321</v>
      </c>
      <c r="C1378" t="s">
        <v>12</v>
      </c>
      <c r="D1378" t="s">
        <v>2305</v>
      </c>
      <c r="E1378" t="s">
        <v>12</v>
      </c>
      <c r="F1378" t="s">
        <v>12</v>
      </c>
      <c r="G1378" t="s">
        <v>11</v>
      </c>
    </row>
    <row r="1379" spans="1:7">
      <c r="A1379" t="s">
        <v>2322</v>
      </c>
      <c r="B1379" t="s">
        <v>2323</v>
      </c>
      <c r="C1379" t="s">
        <v>12</v>
      </c>
      <c r="D1379" t="s">
        <v>2305</v>
      </c>
      <c r="E1379" t="s">
        <v>12</v>
      </c>
      <c r="F1379" t="s">
        <v>12</v>
      </c>
      <c r="G1379" t="s">
        <v>11</v>
      </c>
    </row>
    <row r="1380" spans="1:7">
      <c r="A1380" t="s">
        <v>2324</v>
      </c>
      <c r="B1380" t="s">
        <v>2325</v>
      </c>
      <c r="C1380" t="s">
        <v>12</v>
      </c>
      <c r="D1380" t="s">
        <v>2305</v>
      </c>
      <c r="E1380" t="s">
        <v>12</v>
      </c>
      <c r="F1380" t="s">
        <v>12</v>
      </c>
      <c r="G1380" t="s">
        <v>11</v>
      </c>
    </row>
    <row r="1381" spans="1:7">
      <c r="A1381" t="s">
        <v>2326</v>
      </c>
      <c r="B1381" t="s">
        <v>2327</v>
      </c>
      <c r="C1381" t="s">
        <v>12</v>
      </c>
      <c r="D1381" t="s">
        <v>2305</v>
      </c>
      <c r="E1381" t="s">
        <v>12</v>
      </c>
      <c r="F1381" t="s">
        <v>12</v>
      </c>
      <c r="G1381" t="s">
        <v>11</v>
      </c>
    </row>
    <row r="1382" spans="1:7">
      <c r="A1382" t="s">
        <v>2328</v>
      </c>
      <c r="B1382" t="s">
        <v>2329</v>
      </c>
      <c r="C1382" t="s">
        <v>12</v>
      </c>
      <c r="D1382" t="s">
        <v>2305</v>
      </c>
      <c r="E1382" t="s">
        <v>12</v>
      </c>
      <c r="F1382" t="s">
        <v>12</v>
      </c>
      <c r="G1382" t="s">
        <v>12</v>
      </c>
    </row>
    <row r="1383" spans="1:7">
      <c r="A1383" t="s">
        <v>2330</v>
      </c>
      <c r="B1383" t="s">
        <v>2331</v>
      </c>
      <c r="C1383" t="s">
        <v>12</v>
      </c>
      <c r="D1383" t="s">
        <v>2305</v>
      </c>
      <c r="E1383" t="s">
        <v>12</v>
      </c>
      <c r="F1383" t="s">
        <v>12</v>
      </c>
      <c r="G1383" t="s">
        <v>11</v>
      </c>
    </row>
    <row r="1384" spans="1:7">
      <c r="A1384" t="s">
        <v>2332</v>
      </c>
      <c r="B1384" t="s">
        <v>2333</v>
      </c>
      <c r="C1384" t="s">
        <v>12</v>
      </c>
      <c r="D1384" t="s">
        <v>2305</v>
      </c>
      <c r="E1384" t="s">
        <v>12</v>
      </c>
      <c r="F1384" t="s">
        <v>12</v>
      </c>
      <c r="G1384" t="s">
        <v>11</v>
      </c>
    </row>
    <row r="1385" spans="1:7">
      <c r="A1385" t="s">
        <v>2334</v>
      </c>
      <c r="B1385" t="s">
        <v>2335</v>
      </c>
      <c r="C1385" t="s">
        <v>12</v>
      </c>
      <c r="D1385" t="s">
        <v>2305</v>
      </c>
      <c r="E1385" t="s">
        <v>12</v>
      </c>
      <c r="F1385" t="s">
        <v>12</v>
      </c>
      <c r="G1385" t="s">
        <v>11</v>
      </c>
    </row>
    <row r="1386" spans="1:7">
      <c r="A1386" t="s">
        <v>2336</v>
      </c>
      <c r="B1386" t="s">
        <v>2337</v>
      </c>
      <c r="C1386" t="s">
        <v>12</v>
      </c>
      <c r="D1386" t="s">
        <v>2305</v>
      </c>
      <c r="E1386" t="s">
        <v>12</v>
      </c>
      <c r="F1386" t="s">
        <v>12</v>
      </c>
      <c r="G1386" t="s">
        <v>11</v>
      </c>
    </row>
    <row r="1387" spans="1:7">
      <c r="A1387" t="s">
        <v>2338</v>
      </c>
      <c r="B1387" t="s">
        <v>2339</v>
      </c>
      <c r="C1387" t="s">
        <v>12</v>
      </c>
      <c r="D1387" t="s">
        <v>2305</v>
      </c>
      <c r="E1387" t="s">
        <v>12</v>
      </c>
      <c r="F1387" t="s">
        <v>12</v>
      </c>
      <c r="G1387" t="s">
        <v>11</v>
      </c>
    </row>
    <row r="1388" spans="1:7">
      <c r="A1388" t="s">
        <v>2340</v>
      </c>
      <c r="B1388" t="s">
        <v>2341</v>
      </c>
      <c r="C1388" t="s">
        <v>12</v>
      </c>
      <c r="D1388" t="s">
        <v>2305</v>
      </c>
      <c r="E1388" t="s">
        <v>12</v>
      </c>
      <c r="F1388" t="s">
        <v>12</v>
      </c>
      <c r="G1388" t="s">
        <v>11</v>
      </c>
    </row>
    <row r="1389" spans="1:7">
      <c r="A1389" t="s">
        <v>2342</v>
      </c>
      <c r="B1389" t="s">
        <v>2343</v>
      </c>
      <c r="C1389" t="s">
        <v>12</v>
      </c>
      <c r="D1389" t="s">
        <v>2305</v>
      </c>
      <c r="E1389" t="s">
        <v>12</v>
      </c>
      <c r="F1389" t="s">
        <v>12</v>
      </c>
      <c r="G1389" t="s">
        <v>11</v>
      </c>
    </row>
    <row r="1390" spans="1:7">
      <c r="A1390" t="s">
        <v>2344</v>
      </c>
      <c r="B1390" t="s">
        <v>2345</v>
      </c>
      <c r="C1390" t="s">
        <v>12</v>
      </c>
      <c r="D1390" t="s">
        <v>2305</v>
      </c>
      <c r="E1390" t="s">
        <v>12</v>
      </c>
      <c r="F1390" t="s">
        <v>12</v>
      </c>
      <c r="G1390" t="s">
        <v>11</v>
      </c>
    </row>
    <row r="1391" spans="1:7">
      <c r="A1391" t="s">
        <v>2346</v>
      </c>
      <c r="B1391" t="s">
        <v>2347</v>
      </c>
      <c r="C1391" t="s">
        <v>12</v>
      </c>
      <c r="D1391" t="s">
        <v>2305</v>
      </c>
      <c r="E1391" t="s">
        <v>12</v>
      </c>
      <c r="F1391" t="s">
        <v>12</v>
      </c>
      <c r="G1391" t="s">
        <v>11</v>
      </c>
    </row>
    <row r="1392" spans="1:7">
      <c r="A1392" t="s">
        <v>2348</v>
      </c>
      <c r="B1392" t="s">
        <v>2349</v>
      </c>
      <c r="C1392" t="s">
        <v>12</v>
      </c>
      <c r="D1392" t="s">
        <v>2305</v>
      </c>
      <c r="E1392" t="s">
        <v>12</v>
      </c>
      <c r="F1392" t="s">
        <v>12</v>
      </c>
      <c r="G1392" t="s">
        <v>11</v>
      </c>
    </row>
    <row r="1393" spans="1:7">
      <c r="A1393" t="s">
        <v>2350</v>
      </c>
      <c r="B1393" t="s">
        <v>2351</v>
      </c>
      <c r="C1393" t="s">
        <v>12</v>
      </c>
      <c r="D1393" t="s">
        <v>2305</v>
      </c>
      <c r="E1393" t="s">
        <v>12</v>
      </c>
      <c r="F1393" t="s">
        <v>12</v>
      </c>
      <c r="G1393" t="s">
        <v>11</v>
      </c>
    </row>
    <row r="1394" spans="1:7">
      <c r="A1394" t="s">
        <v>2352</v>
      </c>
      <c r="B1394" t="s">
        <v>2353</v>
      </c>
      <c r="C1394" t="s">
        <v>12</v>
      </c>
      <c r="D1394" t="s">
        <v>2305</v>
      </c>
      <c r="E1394" t="s">
        <v>12</v>
      </c>
      <c r="F1394" t="s">
        <v>12</v>
      </c>
      <c r="G1394" t="s">
        <v>11</v>
      </c>
    </row>
    <row r="1395" spans="1:7">
      <c r="A1395" t="s">
        <v>2354</v>
      </c>
      <c r="B1395" t="s">
        <v>2355</v>
      </c>
      <c r="C1395" t="s">
        <v>12</v>
      </c>
      <c r="D1395" t="s">
        <v>2305</v>
      </c>
      <c r="E1395" t="s">
        <v>12</v>
      </c>
      <c r="F1395" t="s">
        <v>12</v>
      </c>
      <c r="G1395" t="s">
        <v>12</v>
      </c>
    </row>
    <row r="1396" spans="1:7">
      <c r="A1396" t="s">
        <v>2356</v>
      </c>
      <c r="B1396" t="s">
        <v>2357</v>
      </c>
      <c r="C1396" t="s">
        <v>12</v>
      </c>
      <c r="D1396" t="s">
        <v>2305</v>
      </c>
      <c r="E1396" t="s">
        <v>12</v>
      </c>
      <c r="F1396" t="s">
        <v>12</v>
      </c>
      <c r="G1396" t="s">
        <v>11</v>
      </c>
    </row>
    <row r="1397" spans="1:7">
      <c r="A1397" t="s">
        <v>2358</v>
      </c>
      <c r="B1397" t="s">
        <v>2359</v>
      </c>
      <c r="C1397" t="s">
        <v>12</v>
      </c>
      <c r="D1397" t="s">
        <v>2305</v>
      </c>
      <c r="E1397" t="s">
        <v>12</v>
      </c>
      <c r="F1397" t="s">
        <v>12</v>
      </c>
      <c r="G1397" t="s">
        <v>11</v>
      </c>
    </row>
    <row r="1398" spans="1:7">
      <c r="A1398" t="s">
        <v>2360</v>
      </c>
      <c r="B1398" t="s">
        <v>2361</v>
      </c>
      <c r="C1398" t="s">
        <v>12</v>
      </c>
      <c r="D1398" t="s">
        <v>2305</v>
      </c>
      <c r="E1398" t="s">
        <v>12</v>
      </c>
      <c r="F1398" t="s">
        <v>12</v>
      </c>
      <c r="G1398" t="s">
        <v>11</v>
      </c>
    </row>
    <row r="1399" spans="1:7">
      <c r="A1399" t="s">
        <v>2362</v>
      </c>
      <c r="B1399" t="s">
        <v>2363</v>
      </c>
      <c r="C1399" t="s">
        <v>12</v>
      </c>
      <c r="D1399" t="s">
        <v>2305</v>
      </c>
      <c r="E1399" t="s">
        <v>12</v>
      </c>
      <c r="F1399" t="s">
        <v>12</v>
      </c>
      <c r="G1399" t="s">
        <v>11</v>
      </c>
    </row>
    <row r="1400" spans="1:7">
      <c r="A1400" t="s">
        <v>2364</v>
      </c>
      <c r="B1400" t="s">
        <v>2365</v>
      </c>
      <c r="C1400" t="s">
        <v>12</v>
      </c>
      <c r="D1400" t="s">
        <v>2305</v>
      </c>
      <c r="E1400" t="s">
        <v>12</v>
      </c>
      <c r="F1400" t="s">
        <v>12</v>
      </c>
      <c r="G1400" t="s">
        <v>11</v>
      </c>
    </row>
    <row r="1401" spans="1:7">
      <c r="A1401" t="s">
        <v>2366</v>
      </c>
      <c r="B1401" t="s">
        <v>2367</v>
      </c>
      <c r="C1401" t="s">
        <v>12</v>
      </c>
      <c r="D1401" t="s">
        <v>2305</v>
      </c>
      <c r="E1401" t="s">
        <v>12</v>
      </c>
      <c r="F1401" t="s">
        <v>12</v>
      </c>
      <c r="G1401" t="s">
        <v>11</v>
      </c>
    </row>
    <row r="1402" spans="1:7">
      <c r="A1402" t="s">
        <v>2368</v>
      </c>
      <c r="B1402" t="s">
        <v>2369</v>
      </c>
      <c r="C1402" t="s">
        <v>12</v>
      </c>
      <c r="D1402" t="s">
        <v>2305</v>
      </c>
      <c r="E1402" t="s">
        <v>12</v>
      </c>
      <c r="F1402" t="s">
        <v>12</v>
      </c>
      <c r="G1402" t="s">
        <v>11</v>
      </c>
    </row>
    <row r="1403" spans="1:7">
      <c r="A1403" t="s">
        <v>2370</v>
      </c>
      <c r="B1403" t="s">
        <v>2371</v>
      </c>
      <c r="C1403" t="s">
        <v>12</v>
      </c>
      <c r="D1403" t="s">
        <v>2305</v>
      </c>
      <c r="E1403" t="s">
        <v>12</v>
      </c>
      <c r="F1403" t="s">
        <v>12</v>
      </c>
      <c r="G1403" t="s">
        <v>11</v>
      </c>
    </row>
    <row r="1404" spans="1:7">
      <c r="A1404" t="s">
        <v>2372</v>
      </c>
      <c r="B1404" t="s">
        <v>2373</v>
      </c>
      <c r="C1404" t="s">
        <v>12</v>
      </c>
      <c r="D1404" t="s">
        <v>2305</v>
      </c>
      <c r="E1404" t="s">
        <v>12</v>
      </c>
      <c r="F1404" t="s">
        <v>12</v>
      </c>
      <c r="G1404" t="s">
        <v>12</v>
      </c>
    </row>
    <row r="1405" spans="1:7">
      <c r="A1405" t="s">
        <v>2374</v>
      </c>
      <c r="B1405" t="s">
        <v>2375</v>
      </c>
      <c r="C1405" t="s">
        <v>12</v>
      </c>
      <c r="D1405" t="s">
        <v>29</v>
      </c>
      <c r="E1405" t="s">
        <v>2374</v>
      </c>
      <c r="F1405" t="s">
        <v>12</v>
      </c>
      <c r="G1405" t="s">
        <v>12</v>
      </c>
    </row>
    <row r="1406" spans="1:7">
      <c r="A1406" t="s">
        <v>2374</v>
      </c>
      <c r="B1406" t="s">
        <v>2376</v>
      </c>
      <c r="C1406" t="s">
        <v>12</v>
      </c>
      <c r="D1406" t="s">
        <v>29</v>
      </c>
      <c r="E1406" t="s">
        <v>2374</v>
      </c>
      <c r="F1406" t="s">
        <v>12</v>
      </c>
      <c r="G1406" t="s">
        <v>12</v>
      </c>
    </row>
    <row r="1407" spans="1:7">
      <c r="A1407" t="s">
        <v>2374</v>
      </c>
      <c r="B1407" t="s">
        <v>2377</v>
      </c>
      <c r="C1407" t="s">
        <v>12</v>
      </c>
      <c r="D1407" t="s">
        <v>29</v>
      </c>
      <c r="E1407" t="s">
        <v>2374</v>
      </c>
      <c r="F1407" t="s">
        <v>12</v>
      </c>
      <c r="G1407" t="s">
        <v>12</v>
      </c>
    </row>
    <row r="1408" spans="1:7">
      <c r="A1408" t="s">
        <v>2374</v>
      </c>
      <c r="B1408" t="s">
        <v>2378</v>
      </c>
      <c r="C1408" t="s">
        <v>12</v>
      </c>
      <c r="D1408" t="s">
        <v>29</v>
      </c>
      <c r="E1408" t="s">
        <v>2374</v>
      </c>
      <c r="F1408" t="s">
        <v>12</v>
      </c>
      <c r="G1408" t="s">
        <v>12</v>
      </c>
    </row>
    <row r="1409" spans="1:7">
      <c r="A1409" t="s">
        <v>2374</v>
      </c>
      <c r="B1409" t="s">
        <v>2379</v>
      </c>
      <c r="C1409" t="s">
        <v>12</v>
      </c>
      <c r="D1409" t="s">
        <v>29</v>
      </c>
      <c r="E1409" t="s">
        <v>2374</v>
      </c>
      <c r="F1409" t="s">
        <v>12</v>
      </c>
      <c r="G1409" t="s">
        <v>12</v>
      </c>
    </row>
    <row r="1410" spans="1:7">
      <c r="A1410" t="s">
        <v>2380</v>
      </c>
      <c r="B1410" t="s">
        <v>2381</v>
      </c>
      <c r="C1410" t="s">
        <v>12</v>
      </c>
      <c r="D1410" t="s">
        <v>2305</v>
      </c>
      <c r="E1410" t="s">
        <v>12</v>
      </c>
      <c r="F1410" t="s">
        <v>12</v>
      </c>
      <c r="G1410" t="s">
        <v>12</v>
      </c>
    </row>
    <row r="1411" spans="1:7">
      <c r="A1411" t="s">
        <v>2382</v>
      </c>
      <c r="B1411" t="s">
        <v>2383</v>
      </c>
      <c r="C1411" t="s">
        <v>12</v>
      </c>
      <c r="D1411" t="s">
        <v>2305</v>
      </c>
      <c r="E1411" t="s">
        <v>12</v>
      </c>
      <c r="F1411" t="s">
        <v>12</v>
      </c>
      <c r="G1411" t="s">
        <v>11</v>
      </c>
    </row>
    <row r="1412" spans="1:7">
      <c r="A1412" t="s">
        <v>2384</v>
      </c>
      <c r="B1412" t="s">
        <v>2385</v>
      </c>
      <c r="C1412" t="s">
        <v>12</v>
      </c>
      <c r="D1412" t="s">
        <v>2305</v>
      </c>
      <c r="E1412" t="s">
        <v>12</v>
      </c>
      <c r="F1412" t="s">
        <v>12</v>
      </c>
      <c r="G1412" t="s">
        <v>11</v>
      </c>
    </row>
    <row r="1413" spans="1:7">
      <c r="A1413" t="s">
        <v>2386</v>
      </c>
      <c r="B1413" t="s">
        <v>2387</v>
      </c>
      <c r="C1413" t="s">
        <v>12</v>
      </c>
      <c r="D1413" t="s">
        <v>2305</v>
      </c>
      <c r="E1413" t="s">
        <v>12</v>
      </c>
      <c r="F1413" t="s">
        <v>12</v>
      </c>
      <c r="G1413" t="s">
        <v>11</v>
      </c>
    </row>
    <row r="1414" spans="1:7">
      <c r="A1414" t="s">
        <v>2388</v>
      </c>
      <c r="B1414" t="s">
        <v>2389</v>
      </c>
      <c r="C1414" t="s">
        <v>12</v>
      </c>
      <c r="D1414" t="s">
        <v>2305</v>
      </c>
      <c r="E1414" t="s">
        <v>12</v>
      </c>
      <c r="F1414" t="s">
        <v>12</v>
      </c>
      <c r="G1414" t="s">
        <v>11</v>
      </c>
    </row>
    <row r="1415" spans="1:7">
      <c r="A1415" t="s">
        <v>2390</v>
      </c>
      <c r="B1415" t="s">
        <v>2391</v>
      </c>
      <c r="C1415" t="s">
        <v>12</v>
      </c>
      <c r="D1415" t="s">
        <v>2305</v>
      </c>
      <c r="E1415" t="s">
        <v>12</v>
      </c>
      <c r="F1415" t="s">
        <v>12</v>
      </c>
      <c r="G1415" t="s">
        <v>11</v>
      </c>
    </row>
    <row r="1416" spans="1:7">
      <c r="A1416" t="s">
        <v>2392</v>
      </c>
      <c r="B1416" t="s">
        <v>2393</v>
      </c>
      <c r="C1416" t="s">
        <v>12</v>
      </c>
      <c r="D1416" t="s">
        <v>2305</v>
      </c>
      <c r="E1416" t="s">
        <v>12</v>
      </c>
      <c r="F1416" t="s">
        <v>12</v>
      </c>
      <c r="G1416" t="s">
        <v>11</v>
      </c>
    </row>
    <row r="1417" spans="1:7">
      <c r="A1417" t="s">
        <v>2394</v>
      </c>
      <c r="B1417" t="s">
        <v>2395</v>
      </c>
      <c r="C1417" t="s">
        <v>12</v>
      </c>
      <c r="D1417" t="s">
        <v>2305</v>
      </c>
      <c r="E1417" t="s">
        <v>12</v>
      </c>
      <c r="F1417" t="s">
        <v>12</v>
      </c>
      <c r="G1417" t="s">
        <v>11</v>
      </c>
    </row>
    <row r="1418" spans="1:7">
      <c r="A1418" t="s">
        <v>2396</v>
      </c>
      <c r="B1418" t="s">
        <v>2397</v>
      </c>
      <c r="C1418" t="s">
        <v>12</v>
      </c>
      <c r="D1418" t="s">
        <v>2305</v>
      </c>
      <c r="E1418" t="s">
        <v>12</v>
      </c>
      <c r="F1418" t="s">
        <v>12</v>
      </c>
      <c r="G1418" t="s">
        <v>11</v>
      </c>
    </row>
    <row r="1419" spans="1:7">
      <c r="A1419" t="s">
        <v>2398</v>
      </c>
      <c r="B1419" t="s">
        <v>2399</v>
      </c>
      <c r="C1419" t="s">
        <v>12</v>
      </c>
      <c r="D1419" t="s">
        <v>2305</v>
      </c>
      <c r="E1419" t="s">
        <v>12</v>
      </c>
      <c r="F1419" t="s">
        <v>12</v>
      </c>
      <c r="G1419" t="s">
        <v>11</v>
      </c>
    </row>
    <row r="1420" spans="1:7">
      <c r="A1420" t="s">
        <v>2400</v>
      </c>
      <c r="B1420" t="s">
        <v>2401</v>
      </c>
      <c r="C1420" t="s">
        <v>12</v>
      </c>
      <c r="D1420" t="s">
        <v>2305</v>
      </c>
      <c r="E1420" t="s">
        <v>12</v>
      </c>
      <c r="F1420" t="s">
        <v>12</v>
      </c>
      <c r="G1420" t="s">
        <v>11</v>
      </c>
    </row>
    <row r="1421" spans="1:7">
      <c r="A1421" t="s">
        <v>2402</v>
      </c>
      <c r="B1421" t="s">
        <v>2403</v>
      </c>
      <c r="C1421" t="s">
        <v>12</v>
      </c>
      <c r="D1421" t="s">
        <v>2305</v>
      </c>
      <c r="E1421" t="s">
        <v>12</v>
      </c>
      <c r="F1421" t="s">
        <v>12</v>
      </c>
      <c r="G1421" t="s">
        <v>11</v>
      </c>
    </row>
    <row r="1422" spans="1:7">
      <c r="A1422" t="s">
        <v>2404</v>
      </c>
      <c r="B1422" t="s">
        <v>2405</v>
      </c>
      <c r="C1422" t="s">
        <v>12</v>
      </c>
      <c r="D1422" t="s">
        <v>2305</v>
      </c>
      <c r="E1422" t="s">
        <v>12</v>
      </c>
      <c r="F1422" t="s">
        <v>12</v>
      </c>
      <c r="G1422" t="s">
        <v>11</v>
      </c>
    </row>
    <row r="1423" spans="1:7">
      <c r="A1423" t="s">
        <v>2406</v>
      </c>
      <c r="B1423" t="s">
        <v>2407</v>
      </c>
      <c r="C1423" t="s">
        <v>12</v>
      </c>
      <c r="D1423" t="s">
        <v>2305</v>
      </c>
      <c r="E1423" t="s">
        <v>12</v>
      </c>
      <c r="F1423" t="s">
        <v>12</v>
      </c>
      <c r="G1423" t="s">
        <v>12</v>
      </c>
    </row>
    <row r="1424" spans="1:7">
      <c r="A1424" t="s">
        <v>2408</v>
      </c>
      <c r="B1424" t="s">
        <v>2409</v>
      </c>
      <c r="C1424" t="s">
        <v>12</v>
      </c>
      <c r="D1424" t="s">
        <v>2305</v>
      </c>
      <c r="E1424" t="s">
        <v>12</v>
      </c>
      <c r="F1424" t="s">
        <v>12</v>
      </c>
      <c r="G1424" t="s">
        <v>11</v>
      </c>
    </row>
    <row r="1425" spans="1:7">
      <c r="A1425" t="s">
        <v>2410</v>
      </c>
      <c r="B1425" t="s">
        <v>2411</v>
      </c>
      <c r="C1425" t="s">
        <v>12</v>
      </c>
      <c r="D1425" t="s">
        <v>2305</v>
      </c>
      <c r="E1425" t="s">
        <v>12</v>
      </c>
      <c r="F1425" t="s">
        <v>12</v>
      </c>
      <c r="G1425" t="s">
        <v>11</v>
      </c>
    </row>
    <row r="1426" spans="1:7">
      <c r="A1426" t="s">
        <v>2412</v>
      </c>
      <c r="B1426" t="s">
        <v>2413</v>
      </c>
      <c r="C1426" t="s">
        <v>12</v>
      </c>
      <c r="D1426" t="s">
        <v>2305</v>
      </c>
      <c r="E1426" t="s">
        <v>12</v>
      </c>
      <c r="F1426" t="s">
        <v>12</v>
      </c>
      <c r="G1426" t="s">
        <v>11</v>
      </c>
    </row>
    <row r="1427" spans="1:7">
      <c r="A1427" t="s">
        <v>2414</v>
      </c>
      <c r="B1427" t="s">
        <v>2415</v>
      </c>
      <c r="C1427" t="s">
        <v>12</v>
      </c>
      <c r="D1427" t="s">
        <v>2305</v>
      </c>
      <c r="E1427" t="s">
        <v>12</v>
      </c>
      <c r="F1427" t="s">
        <v>12</v>
      </c>
      <c r="G1427" t="s">
        <v>11</v>
      </c>
    </row>
    <row r="1428" spans="1:7">
      <c r="A1428" t="s">
        <v>2416</v>
      </c>
      <c r="B1428" t="s">
        <v>2417</v>
      </c>
      <c r="C1428" t="s">
        <v>12</v>
      </c>
      <c r="D1428" t="s">
        <v>2305</v>
      </c>
      <c r="E1428" t="s">
        <v>12</v>
      </c>
      <c r="F1428" t="s">
        <v>12</v>
      </c>
      <c r="G1428" t="s">
        <v>11</v>
      </c>
    </row>
    <row r="1429" spans="1:7">
      <c r="A1429" t="s">
        <v>2418</v>
      </c>
      <c r="B1429" t="s">
        <v>2419</v>
      </c>
      <c r="C1429" t="s">
        <v>12</v>
      </c>
      <c r="D1429" t="s">
        <v>2305</v>
      </c>
      <c r="E1429" t="s">
        <v>12</v>
      </c>
      <c r="F1429" t="s">
        <v>12</v>
      </c>
      <c r="G1429" t="s">
        <v>11</v>
      </c>
    </row>
    <row r="1430" spans="1:7">
      <c r="A1430" t="s">
        <v>2420</v>
      </c>
      <c r="B1430" t="s">
        <v>2421</v>
      </c>
      <c r="C1430" t="s">
        <v>12</v>
      </c>
      <c r="D1430" t="s">
        <v>2305</v>
      </c>
      <c r="E1430" t="s">
        <v>12</v>
      </c>
      <c r="F1430" t="s">
        <v>12</v>
      </c>
      <c r="G1430" t="s">
        <v>11</v>
      </c>
    </row>
    <row r="1431" spans="1:7">
      <c r="A1431" t="s">
        <v>2422</v>
      </c>
      <c r="B1431" t="s">
        <v>2423</v>
      </c>
      <c r="C1431" t="s">
        <v>12</v>
      </c>
      <c r="D1431" t="s">
        <v>2305</v>
      </c>
      <c r="E1431" t="s">
        <v>12</v>
      </c>
      <c r="F1431" t="s">
        <v>12</v>
      </c>
      <c r="G1431" t="s">
        <v>11</v>
      </c>
    </row>
    <row r="1432" spans="1:7">
      <c r="A1432" t="s">
        <v>2424</v>
      </c>
      <c r="B1432" t="s">
        <v>2425</v>
      </c>
      <c r="C1432" t="s">
        <v>12</v>
      </c>
      <c r="D1432" t="s">
        <v>2305</v>
      </c>
      <c r="E1432" t="s">
        <v>12</v>
      </c>
      <c r="F1432" t="s">
        <v>12</v>
      </c>
      <c r="G1432" t="s">
        <v>11</v>
      </c>
    </row>
    <row r="1433" spans="1:7">
      <c r="A1433" t="s">
        <v>2426</v>
      </c>
      <c r="B1433" t="s">
        <v>2427</v>
      </c>
      <c r="C1433" t="s">
        <v>12</v>
      </c>
      <c r="D1433" t="s">
        <v>2305</v>
      </c>
      <c r="E1433" t="s">
        <v>12</v>
      </c>
      <c r="F1433" t="s">
        <v>12</v>
      </c>
      <c r="G1433" t="s">
        <v>11</v>
      </c>
    </row>
    <row r="1434" spans="1:7">
      <c r="A1434" t="s">
        <v>2428</v>
      </c>
      <c r="B1434" t="s">
        <v>2429</v>
      </c>
      <c r="C1434" t="s">
        <v>12</v>
      </c>
      <c r="D1434" t="s">
        <v>2305</v>
      </c>
      <c r="E1434" t="s">
        <v>12</v>
      </c>
      <c r="F1434" t="s">
        <v>12</v>
      </c>
      <c r="G1434" t="s">
        <v>11</v>
      </c>
    </row>
    <row r="1435" spans="1:7">
      <c r="A1435" t="s">
        <v>2430</v>
      </c>
      <c r="B1435" t="s">
        <v>2431</v>
      </c>
      <c r="C1435" t="s">
        <v>12</v>
      </c>
      <c r="D1435" t="s">
        <v>2305</v>
      </c>
      <c r="E1435" t="s">
        <v>12</v>
      </c>
      <c r="F1435" t="s">
        <v>12</v>
      </c>
      <c r="G1435" t="s">
        <v>11</v>
      </c>
    </row>
    <row r="1436" spans="1:7">
      <c r="A1436" t="s">
        <v>2432</v>
      </c>
      <c r="B1436" t="s">
        <v>2433</v>
      </c>
      <c r="C1436" t="s">
        <v>12</v>
      </c>
      <c r="D1436" t="s">
        <v>2305</v>
      </c>
      <c r="E1436" t="s">
        <v>12</v>
      </c>
      <c r="F1436" t="s">
        <v>12</v>
      </c>
      <c r="G1436" t="s">
        <v>12</v>
      </c>
    </row>
    <row r="1437" spans="1:7">
      <c r="A1437" t="s">
        <v>2434</v>
      </c>
      <c r="B1437" t="s">
        <v>2435</v>
      </c>
      <c r="C1437" t="s">
        <v>12</v>
      </c>
      <c r="D1437" t="s">
        <v>2305</v>
      </c>
      <c r="E1437" t="s">
        <v>12</v>
      </c>
      <c r="F1437" t="s">
        <v>12</v>
      </c>
      <c r="G1437" t="s">
        <v>11</v>
      </c>
    </row>
    <row r="1438" spans="1:7">
      <c r="A1438" t="s">
        <v>2436</v>
      </c>
      <c r="B1438" t="s">
        <v>2437</v>
      </c>
      <c r="C1438" t="s">
        <v>12</v>
      </c>
      <c r="D1438" t="s">
        <v>2305</v>
      </c>
      <c r="E1438" t="s">
        <v>12</v>
      </c>
      <c r="F1438" t="s">
        <v>12</v>
      </c>
      <c r="G1438" t="s">
        <v>11</v>
      </c>
    </row>
    <row r="1439" spans="1:7">
      <c r="A1439" t="s">
        <v>2438</v>
      </c>
      <c r="B1439" t="s">
        <v>2439</v>
      </c>
      <c r="C1439" t="s">
        <v>12</v>
      </c>
      <c r="D1439" t="s">
        <v>2305</v>
      </c>
      <c r="E1439" t="s">
        <v>12</v>
      </c>
      <c r="F1439" t="s">
        <v>12</v>
      </c>
      <c r="G1439" t="s">
        <v>11</v>
      </c>
    </row>
    <row r="1440" spans="1:7">
      <c r="A1440" t="s">
        <v>2440</v>
      </c>
      <c r="B1440" t="s">
        <v>2441</v>
      </c>
      <c r="C1440" t="s">
        <v>12</v>
      </c>
      <c r="D1440" t="s">
        <v>2305</v>
      </c>
      <c r="E1440" t="s">
        <v>12</v>
      </c>
      <c r="F1440" t="s">
        <v>12</v>
      </c>
      <c r="G1440" t="s">
        <v>11</v>
      </c>
    </row>
    <row r="1441" spans="1:7">
      <c r="A1441" t="s">
        <v>2442</v>
      </c>
      <c r="B1441" t="s">
        <v>2443</v>
      </c>
      <c r="C1441" t="s">
        <v>12</v>
      </c>
      <c r="D1441" t="s">
        <v>2305</v>
      </c>
      <c r="E1441" t="s">
        <v>12</v>
      </c>
      <c r="F1441" t="s">
        <v>12</v>
      </c>
      <c r="G1441" t="s">
        <v>11</v>
      </c>
    </row>
    <row r="1442" spans="1:7">
      <c r="A1442" t="s">
        <v>2444</v>
      </c>
      <c r="B1442" t="s">
        <v>2445</v>
      </c>
      <c r="C1442" t="s">
        <v>12</v>
      </c>
      <c r="D1442" t="s">
        <v>2305</v>
      </c>
      <c r="E1442" t="s">
        <v>12</v>
      </c>
      <c r="F1442" t="s">
        <v>12</v>
      </c>
      <c r="G1442" t="s">
        <v>11</v>
      </c>
    </row>
    <row r="1443" spans="1:7">
      <c r="A1443" t="s">
        <v>2446</v>
      </c>
      <c r="B1443" t="s">
        <v>2447</v>
      </c>
      <c r="C1443" t="s">
        <v>12</v>
      </c>
      <c r="D1443" t="s">
        <v>2305</v>
      </c>
      <c r="E1443" t="s">
        <v>12</v>
      </c>
      <c r="F1443" t="s">
        <v>12</v>
      </c>
      <c r="G1443" t="s">
        <v>11</v>
      </c>
    </row>
    <row r="1444" spans="1:7">
      <c r="A1444" t="s">
        <v>2448</v>
      </c>
      <c r="B1444" t="s">
        <v>2449</v>
      </c>
      <c r="C1444" t="s">
        <v>12</v>
      </c>
      <c r="D1444" t="s">
        <v>2305</v>
      </c>
      <c r="E1444" t="s">
        <v>12</v>
      </c>
      <c r="F1444" t="s">
        <v>12</v>
      </c>
      <c r="G1444" t="s">
        <v>11</v>
      </c>
    </row>
    <row r="1445" spans="1:7">
      <c r="A1445" t="s">
        <v>2450</v>
      </c>
      <c r="B1445" t="s">
        <v>2451</v>
      </c>
      <c r="C1445" t="s">
        <v>12</v>
      </c>
      <c r="D1445" t="s">
        <v>2305</v>
      </c>
      <c r="E1445" t="s">
        <v>12</v>
      </c>
      <c r="F1445" t="s">
        <v>12</v>
      </c>
      <c r="G1445" t="s">
        <v>12</v>
      </c>
    </row>
    <row r="1446" spans="1:7">
      <c r="A1446" t="s">
        <v>2452</v>
      </c>
      <c r="B1446" t="s">
        <v>2453</v>
      </c>
      <c r="C1446" t="s">
        <v>12</v>
      </c>
      <c r="D1446" t="s">
        <v>29</v>
      </c>
      <c r="E1446" t="s">
        <v>2452</v>
      </c>
      <c r="F1446" t="s">
        <v>12</v>
      </c>
      <c r="G1446" t="s">
        <v>12</v>
      </c>
    </row>
    <row r="1447" spans="1:7">
      <c r="A1447" t="s">
        <v>2452</v>
      </c>
      <c r="B1447" t="s">
        <v>2454</v>
      </c>
      <c r="C1447" t="s">
        <v>12</v>
      </c>
      <c r="D1447" t="s">
        <v>29</v>
      </c>
      <c r="E1447" t="s">
        <v>2452</v>
      </c>
      <c r="F1447" t="s">
        <v>12</v>
      </c>
      <c r="G1447" t="s">
        <v>12</v>
      </c>
    </row>
    <row r="1448" spans="1:7">
      <c r="A1448" t="s">
        <v>2452</v>
      </c>
      <c r="B1448" t="s">
        <v>2455</v>
      </c>
      <c r="C1448" t="s">
        <v>12</v>
      </c>
      <c r="D1448" t="s">
        <v>29</v>
      </c>
      <c r="E1448" t="s">
        <v>2452</v>
      </c>
      <c r="F1448" t="s">
        <v>12</v>
      </c>
      <c r="G1448" t="s">
        <v>12</v>
      </c>
    </row>
    <row r="1449" spans="1:7">
      <c r="A1449" t="s">
        <v>2452</v>
      </c>
      <c r="B1449" t="s">
        <v>2456</v>
      </c>
      <c r="C1449" t="s">
        <v>12</v>
      </c>
      <c r="D1449" t="s">
        <v>29</v>
      </c>
      <c r="E1449" t="s">
        <v>2452</v>
      </c>
      <c r="F1449" t="s">
        <v>12</v>
      </c>
      <c r="G1449" t="s">
        <v>12</v>
      </c>
    </row>
    <row r="1450" spans="1:7">
      <c r="A1450" t="s">
        <v>2452</v>
      </c>
      <c r="B1450" t="s">
        <v>2457</v>
      </c>
      <c r="C1450" t="s">
        <v>12</v>
      </c>
      <c r="D1450" t="s">
        <v>29</v>
      </c>
      <c r="E1450" t="s">
        <v>2452</v>
      </c>
      <c r="F1450" t="s">
        <v>12</v>
      </c>
      <c r="G1450" t="s">
        <v>12</v>
      </c>
    </row>
    <row r="1451" spans="1:7">
      <c r="A1451" t="s">
        <v>2458</v>
      </c>
      <c r="B1451" t="s">
        <v>2459</v>
      </c>
      <c r="C1451" t="s">
        <v>12</v>
      </c>
      <c r="D1451" t="s">
        <v>2305</v>
      </c>
      <c r="E1451" t="s">
        <v>12</v>
      </c>
      <c r="F1451" t="s">
        <v>12</v>
      </c>
      <c r="G1451" t="s">
        <v>12</v>
      </c>
    </row>
    <row r="1452" spans="1:7">
      <c r="A1452" t="s">
        <v>2460</v>
      </c>
      <c r="B1452" t="s">
        <v>2461</v>
      </c>
      <c r="C1452" t="s">
        <v>12</v>
      </c>
      <c r="D1452" t="s">
        <v>2462</v>
      </c>
      <c r="E1452" t="s">
        <v>12</v>
      </c>
      <c r="F1452" t="s">
        <v>12</v>
      </c>
      <c r="G1452" t="s">
        <v>12</v>
      </c>
    </row>
    <row r="1453" spans="1:7">
      <c r="A1453" t="s">
        <v>2463</v>
      </c>
      <c r="B1453" t="s">
        <v>2464</v>
      </c>
      <c r="C1453" t="s">
        <v>12</v>
      </c>
      <c r="D1453" t="s">
        <v>2462</v>
      </c>
      <c r="E1453" t="s">
        <v>12</v>
      </c>
      <c r="F1453" t="s">
        <v>12</v>
      </c>
      <c r="G1453" t="s">
        <v>12</v>
      </c>
    </row>
    <row r="1454" spans="1:7">
      <c r="A1454" t="s">
        <v>2465</v>
      </c>
      <c r="B1454" t="s">
        <v>2466</v>
      </c>
      <c r="C1454" t="s">
        <v>12</v>
      </c>
      <c r="D1454" t="s">
        <v>2462</v>
      </c>
      <c r="E1454" t="s">
        <v>12</v>
      </c>
      <c r="F1454" t="s">
        <v>12</v>
      </c>
      <c r="G1454" t="s">
        <v>12</v>
      </c>
    </row>
    <row r="1455" spans="1:7">
      <c r="A1455" t="s">
        <v>2467</v>
      </c>
      <c r="B1455" t="s">
        <v>2468</v>
      </c>
      <c r="C1455" t="s">
        <v>12</v>
      </c>
      <c r="D1455" t="s">
        <v>2462</v>
      </c>
      <c r="E1455" t="s">
        <v>12</v>
      </c>
      <c r="F1455" t="s">
        <v>12</v>
      </c>
      <c r="G1455" t="s">
        <v>12</v>
      </c>
    </row>
    <row r="1456" spans="1:7">
      <c r="A1456" t="s">
        <v>2469</v>
      </c>
      <c r="B1456" t="s">
        <v>2470</v>
      </c>
      <c r="C1456" t="s">
        <v>12</v>
      </c>
      <c r="D1456" t="s">
        <v>2462</v>
      </c>
      <c r="E1456" t="s">
        <v>12</v>
      </c>
      <c r="F1456" t="s">
        <v>12</v>
      </c>
      <c r="G1456" t="s">
        <v>12</v>
      </c>
    </row>
    <row r="1457" spans="1:7">
      <c r="A1457" t="s">
        <v>2471</v>
      </c>
      <c r="B1457" t="s">
        <v>2472</v>
      </c>
      <c r="C1457" t="s">
        <v>12</v>
      </c>
      <c r="D1457" t="s">
        <v>202</v>
      </c>
      <c r="E1457" t="s">
        <v>12</v>
      </c>
      <c r="F1457" t="s">
        <v>2473</v>
      </c>
      <c r="G1457" t="s">
        <v>12</v>
      </c>
    </row>
    <row r="1458" spans="1:7">
      <c r="A1458" t="s">
        <v>2474</v>
      </c>
      <c r="B1458" t="s">
        <v>2475</v>
      </c>
      <c r="C1458" t="s">
        <v>10</v>
      </c>
      <c r="D1458" t="s">
        <v>202</v>
      </c>
      <c r="E1458" t="s">
        <v>12</v>
      </c>
      <c r="F1458" t="s">
        <v>2473</v>
      </c>
      <c r="G1458" t="s">
        <v>12</v>
      </c>
    </row>
    <row r="1459" spans="1:7">
      <c r="A1459" t="s">
        <v>2476</v>
      </c>
      <c r="B1459" t="s">
        <v>2477</v>
      </c>
      <c r="C1459" t="s">
        <v>16</v>
      </c>
      <c r="D1459" t="s">
        <v>202</v>
      </c>
      <c r="E1459" t="s">
        <v>12</v>
      </c>
      <c r="F1459" t="s">
        <v>2473</v>
      </c>
      <c r="G1459" t="s">
        <v>12</v>
      </c>
    </row>
    <row r="1460" spans="1:7">
      <c r="A1460" t="s">
        <v>2478</v>
      </c>
      <c r="B1460" t="s">
        <v>2479</v>
      </c>
      <c r="C1460" t="s">
        <v>10</v>
      </c>
      <c r="D1460" t="s">
        <v>202</v>
      </c>
      <c r="E1460" t="s">
        <v>12</v>
      </c>
      <c r="F1460" t="s">
        <v>2473</v>
      </c>
      <c r="G1460" t="s">
        <v>12</v>
      </c>
    </row>
    <row r="1461" spans="1:7">
      <c r="A1461" t="s">
        <v>2480</v>
      </c>
      <c r="B1461" t="s">
        <v>2481</v>
      </c>
      <c r="C1461" t="s">
        <v>10</v>
      </c>
      <c r="D1461" t="s">
        <v>202</v>
      </c>
      <c r="E1461" t="s">
        <v>12</v>
      </c>
      <c r="F1461" t="s">
        <v>2473</v>
      </c>
      <c r="G1461" t="s">
        <v>12</v>
      </c>
    </row>
    <row r="1462" spans="1:7">
      <c r="A1462" t="s">
        <v>2482</v>
      </c>
      <c r="B1462" t="s">
        <v>2483</v>
      </c>
      <c r="C1462" t="s">
        <v>10</v>
      </c>
      <c r="D1462" t="s">
        <v>202</v>
      </c>
      <c r="E1462" t="s">
        <v>12</v>
      </c>
      <c r="F1462" t="s">
        <v>2473</v>
      </c>
      <c r="G1462" t="s">
        <v>12</v>
      </c>
    </row>
    <row r="1463" spans="1:7">
      <c r="A1463" t="s">
        <v>2484</v>
      </c>
      <c r="B1463" t="s">
        <v>2485</v>
      </c>
      <c r="C1463" t="s">
        <v>10</v>
      </c>
      <c r="D1463" t="s">
        <v>202</v>
      </c>
      <c r="E1463" t="s">
        <v>12</v>
      </c>
      <c r="F1463" t="s">
        <v>2473</v>
      </c>
      <c r="G1463" t="s">
        <v>12</v>
      </c>
    </row>
    <row r="1464" spans="1:7">
      <c r="A1464" t="s">
        <v>2486</v>
      </c>
      <c r="B1464" t="s">
        <v>2487</v>
      </c>
      <c r="C1464" t="s">
        <v>16</v>
      </c>
      <c r="D1464" t="s">
        <v>202</v>
      </c>
      <c r="E1464" t="s">
        <v>12</v>
      </c>
      <c r="F1464" t="s">
        <v>2473</v>
      </c>
      <c r="G1464" t="s">
        <v>12</v>
      </c>
    </row>
    <row r="1465" spans="1:7">
      <c r="A1465" t="s">
        <v>2488</v>
      </c>
      <c r="B1465" t="s">
        <v>2489</v>
      </c>
      <c r="C1465" t="s">
        <v>16</v>
      </c>
      <c r="D1465" t="s">
        <v>202</v>
      </c>
      <c r="E1465" t="s">
        <v>12</v>
      </c>
      <c r="F1465" t="s">
        <v>2473</v>
      </c>
      <c r="G1465" t="s">
        <v>12</v>
      </c>
    </row>
    <row r="1466" spans="1:7">
      <c r="A1466" t="s">
        <v>2490</v>
      </c>
      <c r="B1466" t="s">
        <v>2491</v>
      </c>
      <c r="C1466" t="s">
        <v>16</v>
      </c>
      <c r="D1466" t="s">
        <v>202</v>
      </c>
      <c r="E1466" t="s">
        <v>12</v>
      </c>
      <c r="F1466" t="s">
        <v>2473</v>
      </c>
      <c r="G1466" t="s">
        <v>12</v>
      </c>
    </row>
    <row r="1467" spans="1:7">
      <c r="A1467" t="s">
        <v>2492</v>
      </c>
      <c r="B1467" t="s">
        <v>2493</v>
      </c>
      <c r="C1467" t="s">
        <v>16</v>
      </c>
      <c r="D1467" t="s">
        <v>202</v>
      </c>
      <c r="E1467" t="s">
        <v>12</v>
      </c>
      <c r="F1467" t="s">
        <v>2473</v>
      </c>
      <c r="G1467" t="s">
        <v>12</v>
      </c>
    </row>
    <row r="1468" spans="1:7">
      <c r="A1468" t="s">
        <v>2494</v>
      </c>
      <c r="B1468" t="s">
        <v>2495</v>
      </c>
      <c r="C1468" t="s">
        <v>10</v>
      </c>
      <c r="D1468" t="s">
        <v>202</v>
      </c>
      <c r="E1468" t="s">
        <v>12</v>
      </c>
      <c r="F1468" t="s">
        <v>2473</v>
      </c>
      <c r="G1468" t="s">
        <v>12</v>
      </c>
    </row>
    <row r="1469" spans="1:7">
      <c r="A1469" t="s">
        <v>2496</v>
      </c>
      <c r="B1469" t="s">
        <v>2497</v>
      </c>
      <c r="C1469" t="s">
        <v>10</v>
      </c>
      <c r="D1469" t="s">
        <v>202</v>
      </c>
      <c r="E1469" t="s">
        <v>12</v>
      </c>
      <c r="F1469" t="s">
        <v>2473</v>
      </c>
      <c r="G1469" t="s">
        <v>12</v>
      </c>
    </row>
    <row r="1470" spans="1:7">
      <c r="A1470" t="s">
        <v>2498</v>
      </c>
      <c r="B1470" t="s">
        <v>2499</v>
      </c>
      <c r="C1470" t="s">
        <v>10</v>
      </c>
      <c r="D1470" t="s">
        <v>202</v>
      </c>
      <c r="E1470" t="s">
        <v>12</v>
      </c>
      <c r="F1470" t="s">
        <v>2473</v>
      </c>
      <c r="G1470" t="s">
        <v>12</v>
      </c>
    </row>
    <row r="1471" spans="1:7">
      <c r="A1471" t="s">
        <v>2500</v>
      </c>
      <c r="B1471" t="s">
        <v>2501</v>
      </c>
      <c r="C1471" t="s">
        <v>10</v>
      </c>
      <c r="D1471" t="s">
        <v>202</v>
      </c>
      <c r="E1471" t="s">
        <v>12</v>
      </c>
      <c r="F1471" t="s">
        <v>2473</v>
      </c>
      <c r="G1471" t="s">
        <v>12</v>
      </c>
    </row>
    <row r="1472" spans="1:7">
      <c r="A1472" t="s">
        <v>2502</v>
      </c>
      <c r="B1472" t="s">
        <v>2503</v>
      </c>
      <c r="C1472" t="s">
        <v>16</v>
      </c>
      <c r="D1472" t="s">
        <v>202</v>
      </c>
      <c r="E1472" t="s">
        <v>12</v>
      </c>
      <c r="F1472" t="s">
        <v>2473</v>
      </c>
      <c r="G1472" t="s">
        <v>12</v>
      </c>
    </row>
    <row r="1473" spans="1:7">
      <c r="A1473" t="s">
        <v>2504</v>
      </c>
      <c r="B1473" t="s">
        <v>2505</v>
      </c>
      <c r="C1473" t="s">
        <v>16</v>
      </c>
      <c r="D1473" t="s">
        <v>202</v>
      </c>
      <c r="E1473" t="s">
        <v>12</v>
      </c>
      <c r="F1473" t="s">
        <v>2473</v>
      </c>
      <c r="G1473" t="s">
        <v>12</v>
      </c>
    </row>
    <row r="1474" spans="1:7">
      <c r="A1474" t="s">
        <v>2506</v>
      </c>
      <c r="B1474" t="s">
        <v>2507</v>
      </c>
      <c r="C1474" t="s">
        <v>16</v>
      </c>
      <c r="D1474" t="s">
        <v>202</v>
      </c>
      <c r="E1474" t="s">
        <v>12</v>
      </c>
      <c r="F1474" t="s">
        <v>2473</v>
      </c>
      <c r="G1474" t="s">
        <v>12</v>
      </c>
    </row>
    <row r="1475" spans="1:7">
      <c r="A1475" t="s">
        <v>2508</v>
      </c>
      <c r="B1475" t="s">
        <v>2509</v>
      </c>
      <c r="C1475" t="s">
        <v>16</v>
      </c>
      <c r="D1475" t="s">
        <v>202</v>
      </c>
      <c r="E1475" t="s">
        <v>12</v>
      </c>
      <c r="F1475" t="s">
        <v>2473</v>
      </c>
      <c r="G1475" t="s">
        <v>12</v>
      </c>
    </row>
    <row r="1476" spans="1:7">
      <c r="A1476" t="s">
        <v>2510</v>
      </c>
      <c r="B1476" t="s">
        <v>2511</v>
      </c>
      <c r="C1476" t="s">
        <v>10</v>
      </c>
      <c r="D1476" t="s">
        <v>202</v>
      </c>
      <c r="E1476" t="s">
        <v>12</v>
      </c>
      <c r="F1476" t="s">
        <v>2473</v>
      </c>
      <c r="G1476" t="s">
        <v>12</v>
      </c>
    </row>
    <row r="1477" spans="1:7">
      <c r="A1477" t="s">
        <v>2512</v>
      </c>
      <c r="B1477" t="s">
        <v>2513</v>
      </c>
      <c r="C1477" t="s">
        <v>16</v>
      </c>
      <c r="D1477" t="s">
        <v>202</v>
      </c>
      <c r="E1477" t="s">
        <v>12</v>
      </c>
      <c r="F1477" t="s">
        <v>2473</v>
      </c>
      <c r="G1477" t="s">
        <v>12</v>
      </c>
    </row>
    <row r="1478" spans="1:7">
      <c r="A1478" t="s">
        <v>2514</v>
      </c>
      <c r="B1478" t="s">
        <v>2515</v>
      </c>
      <c r="C1478" t="s">
        <v>10</v>
      </c>
      <c r="D1478" t="s">
        <v>202</v>
      </c>
      <c r="E1478" t="s">
        <v>12</v>
      </c>
      <c r="F1478" t="s">
        <v>2473</v>
      </c>
      <c r="G1478" t="s">
        <v>12</v>
      </c>
    </row>
    <row r="1479" spans="1:7">
      <c r="A1479" t="s">
        <v>2516</v>
      </c>
      <c r="B1479" t="s">
        <v>2517</v>
      </c>
      <c r="C1479" t="s">
        <v>10</v>
      </c>
      <c r="D1479" t="s">
        <v>202</v>
      </c>
      <c r="E1479" t="s">
        <v>12</v>
      </c>
      <c r="F1479" t="s">
        <v>2473</v>
      </c>
      <c r="G1479" t="s">
        <v>12</v>
      </c>
    </row>
    <row r="1480" spans="1:7">
      <c r="A1480" t="s">
        <v>2518</v>
      </c>
      <c r="B1480" t="s">
        <v>2519</v>
      </c>
      <c r="C1480" t="s">
        <v>10</v>
      </c>
      <c r="D1480" t="s">
        <v>202</v>
      </c>
      <c r="E1480" t="s">
        <v>12</v>
      </c>
      <c r="F1480" t="s">
        <v>2473</v>
      </c>
      <c r="G1480" t="s">
        <v>12</v>
      </c>
    </row>
    <row r="1481" spans="1:7">
      <c r="A1481" t="s">
        <v>2520</v>
      </c>
      <c r="B1481" t="s">
        <v>2521</v>
      </c>
      <c r="C1481" t="s">
        <v>10</v>
      </c>
      <c r="D1481" t="s">
        <v>202</v>
      </c>
      <c r="E1481" t="s">
        <v>12</v>
      </c>
      <c r="F1481" t="s">
        <v>2473</v>
      </c>
      <c r="G1481" t="s">
        <v>12</v>
      </c>
    </row>
    <row r="1482" spans="1:7">
      <c r="A1482" t="s">
        <v>2522</v>
      </c>
      <c r="B1482" t="s">
        <v>2523</v>
      </c>
      <c r="C1482" t="s">
        <v>16</v>
      </c>
      <c r="D1482" t="s">
        <v>202</v>
      </c>
      <c r="E1482" t="s">
        <v>12</v>
      </c>
      <c r="F1482" t="s">
        <v>2473</v>
      </c>
      <c r="G1482" t="s">
        <v>12</v>
      </c>
    </row>
    <row r="1483" spans="1:7">
      <c r="A1483" t="s">
        <v>2524</v>
      </c>
      <c r="B1483" t="s">
        <v>2525</v>
      </c>
      <c r="C1483" t="s">
        <v>16</v>
      </c>
      <c r="D1483" t="s">
        <v>202</v>
      </c>
      <c r="E1483" t="s">
        <v>12</v>
      </c>
      <c r="F1483" t="s">
        <v>2473</v>
      </c>
      <c r="G1483" t="s">
        <v>12</v>
      </c>
    </row>
    <row r="1484" spans="1:7">
      <c r="A1484" t="s">
        <v>2526</v>
      </c>
      <c r="B1484" t="s">
        <v>2527</v>
      </c>
      <c r="C1484" t="s">
        <v>16</v>
      </c>
      <c r="D1484" t="s">
        <v>202</v>
      </c>
      <c r="E1484" t="s">
        <v>12</v>
      </c>
      <c r="F1484" t="s">
        <v>2473</v>
      </c>
      <c r="G1484" t="s">
        <v>12</v>
      </c>
    </row>
    <row r="1485" spans="1:7">
      <c r="A1485" t="s">
        <v>2528</v>
      </c>
      <c r="B1485" t="s">
        <v>2529</v>
      </c>
      <c r="C1485" t="s">
        <v>16</v>
      </c>
      <c r="D1485" t="s">
        <v>202</v>
      </c>
      <c r="E1485" t="s">
        <v>12</v>
      </c>
      <c r="F1485" t="s">
        <v>2473</v>
      </c>
      <c r="G1485" t="s">
        <v>12</v>
      </c>
    </row>
    <row r="1486" spans="1:7">
      <c r="A1486" t="s">
        <v>2530</v>
      </c>
      <c r="B1486" t="s">
        <v>2531</v>
      </c>
      <c r="C1486" t="s">
        <v>10</v>
      </c>
      <c r="D1486" t="s">
        <v>202</v>
      </c>
      <c r="E1486" t="s">
        <v>12</v>
      </c>
      <c r="F1486" t="s">
        <v>2473</v>
      </c>
      <c r="G1486" t="s">
        <v>12</v>
      </c>
    </row>
    <row r="1487" spans="1:7">
      <c r="A1487" t="s">
        <v>2532</v>
      </c>
      <c r="B1487" t="s">
        <v>2533</v>
      </c>
      <c r="C1487" t="s">
        <v>10</v>
      </c>
      <c r="D1487" t="s">
        <v>202</v>
      </c>
      <c r="E1487" t="s">
        <v>12</v>
      </c>
      <c r="F1487" t="s">
        <v>2473</v>
      </c>
      <c r="G1487" t="s">
        <v>12</v>
      </c>
    </row>
    <row r="1488" spans="1:7">
      <c r="A1488" t="s">
        <v>2534</v>
      </c>
      <c r="B1488" t="s">
        <v>2535</v>
      </c>
      <c r="C1488" t="s">
        <v>10</v>
      </c>
      <c r="D1488" t="s">
        <v>202</v>
      </c>
      <c r="E1488" t="s">
        <v>12</v>
      </c>
      <c r="F1488" t="s">
        <v>2473</v>
      </c>
      <c r="G1488" t="s">
        <v>12</v>
      </c>
    </row>
    <row r="1489" spans="1:7">
      <c r="A1489" t="s">
        <v>2536</v>
      </c>
      <c r="B1489" t="s">
        <v>2537</v>
      </c>
      <c r="C1489" t="s">
        <v>10</v>
      </c>
      <c r="D1489" t="s">
        <v>202</v>
      </c>
      <c r="E1489" t="s">
        <v>12</v>
      </c>
      <c r="F1489" t="s">
        <v>2473</v>
      </c>
      <c r="G1489" t="s">
        <v>12</v>
      </c>
    </row>
    <row r="1490" spans="1:7">
      <c r="A1490" t="s">
        <v>2538</v>
      </c>
      <c r="B1490" t="s">
        <v>2539</v>
      </c>
      <c r="C1490" t="s">
        <v>16</v>
      </c>
      <c r="D1490" t="s">
        <v>202</v>
      </c>
      <c r="E1490" t="s">
        <v>12</v>
      </c>
      <c r="F1490" t="s">
        <v>2473</v>
      </c>
      <c r="G1490" t="s">
        <v>12</v>
      </c>
    </row>
    <row r="1491" spans="1:7">
      <c r="A1491" t="s">
        <v>2540</v>
      </c>
      <c r="B1491" t="s">
        <v>2541</v>
      </c>
      <c r="C1491" t="s">
        <v>16</v>
      </c>
      <c r="D1491" t="s">
        <v>202</v>
      </c>
      <c r="E1491" t="s">
        <v>12</v>
      </c>
      <c r="F1491" t="s">
        <v>2473</v>
      </c>
      <c r="G1491" t="s">
        <v>12</v>
      </c>
    </row>
    <row r="1492" spans="1:7">
      <c r="A1492" t="s">
        <v>2542</v>
      </c>
      <c r="B1492" t="s">
        <v>2543</v>
      </c>
      <c r="C1492" t="s">
        <v>16</v>
      </c>
      <c r="D1492" t="s">
        <v>202</v>
      </c>
      <c r="E1492" t="s">
        <v>12</v>
      </c>
      <c r="F1492" t="s">
        <v>2473</v>
      </c>
      <c r="G1492" t="s">
        <v>12</v>
      </c>
    </row>
    <row r="1493" spans="1:7">
      <c r="A1493" t="s">
        <v>2544</v>
      </c>
      <c r="B1493" t="s">
        <v>2545</v>
      </c>
      <c r="C1493" t="s">
        <v>16</v>
      </c>
      <c r="D1493" t="s">
        <v>202</v>
      </c>
      <c r="E1493" t="s">
        <v>12</v>
      </c>
      <c r="F1493" t="s">
        <v>2473</v>
      </c>
      <c r="G1493" t="s">
        <v>12</v>
      </c>
    </row>
    <row r="1494" spans="1:7">
      <c r="A1494" t="s">
        <v>2546</v>
      </c>
      <c r="B1494" t="s">
        <v>2547</v>
      </c>
      <c r="C1494" t="s">
        <v>10</v>
      </c>
      <c r="D1494" t="s">
        <v>202</v>
      </c>
      <c r="E1494" t="s">
        <v>12</v>
      </c>
      <c r="F1494" t="s">
        <v>2473</v>
      </c>
      <c r="G1494" t="s">
        <v>12</v>
      </c>
    </row>
    <row r="1495" spans="1:7">
      <c r="A1495" t="s">
        <v>2548</v>
      </c>
      <c r="B1495" t="s">
        <v>2549</v>
      </c>
      <c r="C1495" t="s">
        <v>16</v>
      </c>
      <c r="D1495" t="s">
        <v>202</v>
      </c>
      <c r="E1495" t="s">
        <v>12</v>
      </c>
      <c r="F1495" t="s">
        <v>2473</v>
      </c>
      <c r="G1495" t="s">
        <v>12</v>
      </c>
    </row>
    <row r="1496" spans="1:7">
      <c r="A1496" t="s">
        <v>2550</v>
      </c>
      <c r="B1496" t="s">
        <v>2551</v>
      </c>
      <c r="C1496" t="s">
        <v>10</v>
      </c>
      <c r="D1496" t="s">
        <v>202</v>
      </c>
      <c r="E1496" t="s">
        <v>12</v>
      </c>
      <c r="F1496" t="s">
        <v>2473</v>
      </c>
      <c r="G1496" t="s">
        <v>12</v>
      </c>
    </row>
    <row r="1497" spans="1:7">
      <c r="A1497" t="s">
        <v>2552</v>
      </c>
      <c r="B1497" t="s">
        <v>2553</v>
      </c>
      <c r="C1497" t="s">
        <v>10</v>
      </c>
      <c r="D1497" t="s">
        <v>202</v>
      </c>
      <c r="E1497" t="s">
        <v>12</v>
      </c>
      <c r="F1497" t="s">
        <v>2473</v>
      </c>
      <c r="G1497" t="s">
        <v>12</v>
      </c>
    </row>
    <row r="1498" spans="1:7">
      <c r="A1498" t="s">
        <v>2554</v>
      </c>
      <c r="B1498" t="s">
        <v>2555</v>
      </c>
      <c r="C1498" t="s">
        <v>10</v>
      </c>
      <c r="D1498" t="s">
        <v>202</v>
      </c>
      <c r="E1498" t="s">
        <v>12</v>
      </c>
      <c r="F1498" t="s">
        <v>2473</v>
      </c>
      <c r="G1498" t="s">
        <v>12</v>
      </c>
    </row>
    <row r="1499" spans="1:7">
      <c r="A1499" t="s">
        <v>2556</v>
      </c>
      <c r="B1499" t="s">
        <v>2557</v>
      </c>
      <c r="C1499" t="s">
        <v>10</v>
      </c>
      <c r="D1499" t="s">
        <v>202</v>
      </c>
      <c r="E1499" t="s">
        <v>12</v>
      </c>
      <c r="F1499" t="s">
        <v>2473</v>
      </c>
      <c r="G1499" t="s">
        <v>12</v>
      </c>
    </row>
    <row r="1500" spans="1:7">
      <c r="A1500" t="s">
        <v>2558</v>
      </c>
      <c r="B1500" t="s">
        <v>2559</v>
      </c>
      <c r="C1500" t="s">
        <v>16</v>
      </c>
      <c r="D1500" t="s">
        <v>202</v>
      </c>
      <c r="E1500" t="s">
        <v>12</v>
      </c>
      <c r="F1500" t="s">
        <v>2473</v>
      </c>
      <c r="G1500" t="s">
        <v>12</v>
      </c>
    </row>
    <row r="1501" spans="1:7">
      <c r="A1501" t="s">
        <v>2560</v>
      </c>
      <c r="B1501" t="s">
        <v>2561</v>
      </c>
      <c r="C1501" t="s">
        <v>16</v>
      </c>
      <c r="D1501" t="s">
        <v>202</v>
      </c>
      <c r="E1501" t="s">
        <v>12</v>
      </c>
      <c r="F1501" t="s">
        <v>2473</v>
      </c>
      <c r="G1501" t="s">
        <v>12</v>
      </c>
    </row>
    <row r="1502" spans="1:7">
      <c r="A1502" t="s">
        <v>2562</v>
      </c>
      <c r="B1502" t="s">
        <v>2563</v>
      </c>
      <c r="C1502" t="s">
        <v>16</v>
      </c>
      <c r="D1502" t="s">
        <v>202</v>
      </c>
      <c r="E1502" t="s">
        <v>12</v>
      </c>
      <c r="F1502" t="s">
        <v>2473</v>
      </c>
      <c r="G1502" t="s">
        <v>12</v>
      </c>
    </row>
    <row r="1503" spans="1:7">
      <c r="A1503" t="s">
        <v>2564</v>
      </c>
      <c r="B1503" t="s">
        <v>2565</v>
      </c>
      <c r="C1503" t="s">
        <v>16</v>
      </c>
      <c r="D1503" t="s">
        <v>202</v>
      </c>
      <c r="E1503" t="s">
        <v>12</v>
      </c>
      <c r="F1503" t="s">
        <v>2473</v>
      </c>
      <c r="G1503" t="s">
        <v>12</v>
      </c>
    </row>
    <row r="1504" spans="1:7">
      <c r="A1504" t="s">
        <v>2566</v>
      </c>
      <c r="B1504" t="s">
        <v>2567</v>
      </c>
      <c r="C1504" t="s">
        <v>10</v>
      </c>
      <c r="D1504" t="s">
        <v>202</v>
      </c>
      <c r="E1504" t="s">
        <v>12</v>
      </c>
      <c r="F1504" t="s">
        <v>2473</v>
      </c>
      <c r="G1504" t="s">
        <v>12</v>
      </c>
    </row>
    <row r="1505" spans="1:7">
      <c r="A1505" t="s">
        <v>2568</v>
      </c>
      <c r="B1505" t="s">
        <v>2569</v>
      </c>
      <c r="C1505" t="s">
        <v>10</v>
      </c>
      <c r="D1505" t="s">
        <v>202</v>
      </c>
      <c r="E1505" t="s">
        <v>12</v>
      </c>
      <c r="F1505" t="s">
        <v>2473</v>
      </c>
      <c r="G1505" t="s">
        <v>12</v>
      </c>
    </row>
    <row r="1506" spans="1:7">
      <c r="A1506" t="s">
        <v>2570</v>
      </c>
      <c r="B1506" t="s">
        <v>2571</v>
      </c>
      <c r="C1506" t="s">
        <v>10</v>
      </c>
      <c r="D1506" t="s">
        <v>202</v>
      </c>
      <c r="E1506" t="s">
        <v>12</v>
      </c>
      <c r="F1506" t="s">
        <v>2473</v>
      </c>
      <c r="G1506" t="s">
        <v>12</v>
      </c>
    </row>
    <row r="1507" spans="1:7">
      <c r="A1507" t="s">
        <v>2572</v>
      </c>
      <c r="B1507" t="s">
        <v>2573</v>
      </c>
      <c r="C1507" t="s">
        <v>10</v>
      </c>
      <c r="D1507" t="s">
        <v>202</v>
      </c>
      <c r="E1507" t="s">
        <v>12</v>
      </c>
      <c r="F1507" t="s">
        <v>2473</v>
      </c>
      <c r="G1507" t="s">
        <v>12</v>
      </c>
    </row>
    <row r="1508" spans="1:7">
      <c r="A1508" t="s">
        <v>2574</v>
      </c>
      <c r="B1508" t="s">
        <v>2575</v>
      </c>
      <c r="C1508" t="s">
        <v>16</v>
      </c>
      <c r="D1508" t="s">
        <v>202</v>
      </c>
      <c r="E1508" t="s">
        <v>12</v>
      </c>
      <c r="F1508" t="s">
        <v>2473</v>
      </c>
      <c r="G1508" t="s">
        <v>12</v>
      </c>
    </row>
    <row r="1509" spans="1:7">
      <c r="A1509" t="s">
        <v>2576</v>
      </c>
      <c r="B1509" t="s">
        <v>2577</v>
      </c>
      <c r="C1509" t="s">
        <v>16</v>
      </c>
      <c r="D1509" t="s">
        <v>202</v>
      </c>
      <c r="E1509" t="s">
        <v>12</v>
      </c>
      <c r="F1509" t="s">
        <v>2473</v>
      </c>
      <c r="G1509" t="s">
        <v>12</v>
      </c>
    </row>
    <row r="1510" spans="1:7">
      <c r="A1510" t="s">
        <v>2578</v>
      </c>
      <c r="B1510" t="s">
        <v>2579</v>
      </c>
      <c r="C1510" t="s">
        <v>16</v>
      </c>
      <c r="D1510" t="s">
        <v>202</v>
      </c>
      <c r="E1510" t="s">
        <v>12</v>
      </c>
      <c r="F1510" t="s">
        <v>2473</v>
      </c>
      <c r="G1510" t="s">
        <v>12</v>
      </c>
    </row>
    <row r="1511" spans="1:7">
      <c r="A1511" t="s">
        <v>2580</v>
      </c>
      <c r="B1511" t="s">
        <v>2581</v>
      </c>
      <c r="C1511" t="s">
        <v>16</v>
      </c>
      <c r="D1511" t="s">
        <v>202</v>
      </c>
      <c r="E1511" t="s">
        <v>12</v>
      </c>
      <c r="F1511" t="s">
        <v>2473</v>
      </c>
      <c r="G1511" t="s">
        <v>12</v>
      </c>
    </row>
    <row r="1512" spans="1:7">
      <c r="A1512" t="s">
        <v>2582</v>
      </c>
      <c r="B1512" t="s">
        <v>2583</v>
      </c>
      <c r="C1512" t="s">
        <v>10</v>
      </c>
      <c r="D1512" t="s">
        <v>202</v>
      </c>
      <c r="E1512" t="s">
        <v>12</v>
      </c>
      <c r="F1512" t="s">
        <v>2473</v>
      </c>
      <c r="G1512" t="s">
        <v>12</v>
      </c>
    </row>
    <row r="1513" spans="1:7">
      <c r="A1513" t="s">
        <v>2584</v>
      </c>
      <c r="B1513" t="s">
        <v>2585</v>
      </c>
      <c r="C1513" t="s">
        <v>16</v>
      </c>
      <c r="D1513" t="s">
        <v>202</v>
      </c>
      <c r="E1513" t="s">
        <v>12</v>
      </c>
      <c r="F1513" t="s">
        <v>2473</v>
      </c>
      <c r="G1513" t="s">
        <v>12</v>
      </c>
    </row>
    <row r="1514" spans="1:7">
      <c r="A1514" t="s">
        <v>2586</v>
      </c>
      <c r="B1514" t="s">
        <v>2587</v>
      </c>
      <c r="C1514" t="s">
        <v>10</v>
      </c>
      <c r="D1514" t="s">
        <v>202</v>
      </c>
      <c r="E1514" t="s">
        <v>12</v>
      </c>
      <c r="F1514" t="s">
        <v>2473</v>
      </c>
      <c r="G1514" t="s">
        <v>12</v>
      </c>
    </row>
    <row r="1515" spans="1:7">
      <c r="A1515" t="s">
        <v>2588</v>
      </c>
      <c r="B1515" t="s">
        <v>2589</v>
      </c>
      <c r="C1515" t="s">
        <v>10</v>
      </c>
      <c r="D1515" t="s">
        <v>202</v>
      </c>
      <c r="E1515" t="s">
        <v>12</v>
      </c>
      <c r="F1515" t="s">
        <v>2473</v>
      </c>
      <c r="G1515" t="s">
        <v>12</v>
      </c>
    </row>
    <row r="1516" spans="1:7">
      <c r="A1516" t="s">
        <v>2590</v>
      </c>
      <c r="B1516" t="s">
        <v>2591</v>
      </c>
      <c r="C1516" t="s">
        <v>10</v>
      </c>
      <c r="D1516" t="s">
        <v>202</v>
      </c>
      <c r="E1516" t="s">
        <v>12</v>
      </c>
      <c r="F1516" t="s">
        <v>2473</v>
      </c>
      <c r="G1516" t="s">
        <v>12</v>
      </c>
    </row>
    <row r="1517" spans="1:7">
      <c r="A1517" t="s">
        <v>2592</v>
      </c>
      <c r="B1517" t="s">
        <v>2593</v>
      </c>
      <c r="C1517" t="s">
        <v>10</v>
      </c>
      <c r="D1517" t="s">
        <v>202</v>
      </c>
      <c r="E1517" t="s">
        <v>12</v>
      </c>
      <c r="F1517" t="s">
        <v>2473</v>
      </c>
      <c r="G1517" t="s">
        <v>12</v>
      </c>
    </row>
    <row r="1518" spans="1:7">
      <c r="A1518" t="s">
        <v>2594</v>
      </c>
      <c r="B1518" t="s">
        <v>2595</v>
      </c>
      <c r="C1518" t="s">
        <v>16</v>
      </c>
      <c r="D1518" t="s">
        <v>202</v>
      </c>
      <c r="E1518" t="s">
        <v>12</v>
      </c>
      <c r="F1518" t="s">
        <v>2473</v>
      </c>
      <c r="G1518" t="s">
        <v>12</v>
      </c>
    </row>
    <row r="1519" spans="1:7">
      <c r="A1519" t="s">
        <v>2596</v>
      </c>
      <c r="B1519" t="s">
        <v>2597</v>
      </c>
      <c r="C1519" t="s">
        <v>16</v>
      </c>
      <c r="D1519" t="s">
        <v>202</v>
      </c>
      <c r="E1519" t="s">
        <v>12</v>
      </c>
      <c r="F1519" t="s">
        <v>2473</v>
      </c>
      <c r="G1519" t="s">
        <v>12</v>
      </c>
    </row>
    <row r="1520" spans="1:7">
      <c r="A1520" t="s">
        <v>2598</v>
      </c>
      <c r="B1520" t="s">
        <v>2599</v>
      </c>
      <c r="C1520" t="s">
        <v>16</v>
      </c>
      <c r="D1520" t="s">
        <v>202</v>
      </c>
      <c r="E1520" t="s">
        <v>12</v>
      </c>
      <c r="F1520" t="s">
        <v>2473</v>
      </c>
      <c r="G1520" t="s">
        <v>12</v>
      </c>
    </row>
    <row r="1521" spans="1:7">
      <c r="A1521" t="s">
        <v>2600</v>
      </c>
      <c r="B1521" t="s">
        <v>2601</v>
      </c>
      <c r="C1521" t="s">
        <v>16</v>
      </c>
      <c r="D1521" t="s">
        <v>202</v>
      </c>
      <c r="E1521" t="s">
        <v>12</v>
      </c>
      <c r="F1521" t="s">
        <v>2473</v>
      </c>
      <c r="G1521" t="s">
        <v>12</v>
      </c>
    </row>
    <row r="1522" spans="1:7">
      <c r="A1522" t="s">
        <v>2602</v>
      </c>
      <c r="B1522" t="s">
        <v>2603</v>
      </c>
      <c r="C1522" t="s">
        <v>10</v>
      </c>
      <c r="D1522" t="s">
        <v>202</v>
      </c>
      <c r="E1522" t="s">
        <v>12</v>
      </c>
      <c r="F1522" t="s">
        <v>2473</v>
      </c>
      <c r="G1522" t="s">
        <v>12</v>
      </c>
    </row>
    <row r="1523" spans="1:7">
      <c r="A1523" t="s">
        <v>2604</v>
      </c>
      <c r="B1523" t="s">
        <v>2605</v>
      </c>
      <c r="C1523" t="s">
        <v>10</v>
      </c>
      <c r="D1523" t="s">
        <v>202</v>
      </c>
      <c r="E1523" t="s">
        <v>12</v>
      </c>
      <c r="F1523" t="s">
        <v>2473</v>
      </c>
      <c r="G1523" t="s">
        <v>12</v>
      </c>
    </row>
    <row r="1524" spans="1:7">
      <c r="A1524" t="s">
        <v>2606</v>
      </c>
      <c r="B1524" t="s">
        <v>2607</v>
      </c>
      <c r="C1524" t="s">
        <v>10</v>
      </c>
      <c r="D1524" t="s">
        <v>202</v>
      </c>
      <c r="E1524" t="s">
        <v>12</v>
      </c>
      <c r="F1524" t="s">
        <v>2473</v>
      </c>
      <c r="G1524" t="s">
        <v>12</v>
      </c>
    </row>
    <row r="1525" spans="1:7">
      <c r="A1525" t="s">
        <v>2608</v>
      </c>
      <c r="B1525" t="s">
        <v>2609</v>
      </c>
      <c r="C1525" t="s">
        <v>10</v>
      </c>
      <c r="D1525" t="s">
        <v>202</v>
      </c>
      <c r="E1525" t="s">
        <v>12</v>
      </c>
      <c r="F1525" t="s">
        <v>2473</v>
      </c>
      <c r="G1525" t="s">
        <v>12</v>
      </c>
    </row>
    <row r="1526" spans="1:7">
      <c r="A1526" t="s">
        <v>2610</v>
      </c>
      <c r="B1526" t="s">
        <v>2611</v>
      </c>
      <c r="C1526" t="s">
        <v>16</v>
      </c>
      <c r="D1526" t="s">
        <v>202</v>
      </c>
      <c r="E1526" t="s">
        <v>12</v>
      </c>
      <c r="F1526" t="s">
        <v>2473</v>
      </c>
      <c r="G1526" t="s">
        <v>12</v>
      </c>
    </row>
    <row r="1527" spans="1:7">
      <c r="A1527" t="s">
        <v>2612</v>
      </c>
      <c r="B1527" t="s">
        <v>2613</v>
      </c>
      <c r="C1527" t="s">
        <v>16</v>
      </c>
      <c r="D1527" t="s">
        <v>202</v>
      </c>
      <c r="E1527" t="s">
        <v>12</v>
      </c>
      <c r="F1527" t="s">
        <v>2473</v>
      </c>
      <c r="G1527" t="s">
        <v>12</v>
      </c>
    </row>
    <row r="1528" spans="1:7">
      <c r="A1528" t="s">
        <v>2614</v>
      </c>
      <c r="B1528" t="s">
        <v>2615</v>
      </c>
      <c r="C1528" t="s">
        <v>16</v>
      </c>
      <c r="D1528" t="s">
        <v>202</v>
      </c>
      <c r="E1528" t="s">
        <v>12</v>
      </c>
      <c r="F1528" t="s">
        <v>2473</v>
      </c>
      <c r="G1528" t="s">
        <v>12</v>
      </c>
    </row>
    <row r="1529" spans="1:7">
      <c r="A1529" t="s">
        <v>2616</v>
      </c>
      <c r="B1529" t="s">
        <v>2617</v>
      </c>
      <c r="C1529" t="s">
        <v>16</v>
      </c>
      <c r="D1529" t="s">
        <v>202</v>
      </c>
      <c r="E1529" t="s">
        <v>12</v>
      </c>
      <c r="F1529" t="s">
        <v>2473</v>
      </c>
      <c r="G1529" t="s">
        <v>12</v>
      </c>
    </row>
    <row r="1530" spans="1:7">
      <c r="A1530" t="s">
        <v>2618</v>
      </c>
      <c r="B1530" t="s">
        <v>2619</v>
      </c>
      <c r="C1530" t="s">
        <v>12</v>
      </c>
      <c r="D1530" t="s">
        <v>202</v>
      </c>
      <c r="E1530" t="s">
        <v>12</v>
      </c>
      <c r="F1530" t="s">
        <v>2620</v>
      </c>
      <c r="G1530" t="s">
        <v>12</v>
      </c>
    </row>
    <row r="1531" spans="1:7">
      <c r="A1531" t="s">
        <v>2621</v>
      </c>
      <c r="B1531" t="s">
        <v>2622</v>
      </c>
      <c r="C1531" t="s">
        <v>10</v>
      </c>
      <c r="D1531" t="s">
        <v>202</v>
      </c>
      <c r="E1531" t="s">
        <v>12</v>
      </c>
      <c r="F1531" t="s">
        <v>2620</v>
      </c>
      <c r="G1531" t="s">
        <v>12</v>
      </c>
    </row>
    <row r="1532" spans="1:7">
      <c r="A1532" t="s">
        <v>2623</v>
      </c>
      <c r="B1532" t="s">
        <v>2624</v>
      </c>
      <c r="C1532" t="s">
        <v>16</v>
      </c>
      <c r="D1532" t="s">
        <v>202</v>
      </c>
      <c r="E1532" t="s">
        <v>12</v>
      </c>
      <c r="F1532" t="s">
        <v>2620</v>
      </c>
      <c r="G1532" t="s">
        <v>12</v>
      </c>
    </row>
    <row r="1533" spans="1:7">
      <c r="A1533" t="s">
        <v>2625</v>
      </c>
      <c r="B1533" t="s">
        <v>2626</v>
      </c>
      <c r="C1533" t="s">
        <v>10</v>
      </c>
      <c r="D1533" t="s">
        <v>202</v>
      </c>
      <c r="E1533" t="s">
        <v>12</v>
      </c>
      <c r="F1533" t="s">
        <v>2620</v>
      </c>
      <c r="G1533" t="s">
        <v>12</v>
      </c>
    </row>
    <row r="1534" spans="1:7">
      <c r="A1534" t="s">
        <v>2627</v>
      </c>
      <c r="B1534" t="s">
        <v>2628</v>
      </c>
      <c r="C1534" t="s">
        <v>10</v>
      </c>
      <c r="D1534" t="s">
        <v>202</v>
      </c>
      <c r="E1534" t="s">
        <v>12</v>
      </c>
      <c r="F1534" t="s">
        <v>2620</v>
      </c>
      <c r="G1534" t="s">
        <v>12</v>
      </c>
    </row>
    <row r="1535" spans="1:7">
      <c r="A1535" t="s">
        <v>2629</v>
      </c>
      <c r="B1535" t="s">
        <v>2630</v>
      </c>
      <c r="C1535" t="s">
        <v>10</v>
      </c>
      <c r="D1535" t="s">
        <v>202</v>
      </c>
      <c r="E1535" t="s">
        <v>12</v>
      </c>
      <c r="F1535" t="s">
        <v>2620</v>
      </c>
      <c r="G1535" t="s">
        <v>12</v>
      </c>
    </row>
    <row r="1536" spans="1:7">
      <c r="A1536" t="s">
        <v>2631</v>
      </c>
      <c r="B1536" t="s">
        <v>2632</v>
      </c>
      <c r="C1536" t="s">
        <v>10</v>
      </c>
      <c r="D1536" t="s">
        <v>202</v>
      </c>
      <c r="E1536" t="s">
        <v>12</v>
      </c>
      <c r="F1536" t="s">
        <v>2620</v>
      </c>
      <c r="G1536" t="s">
        <v>12</v>
      </c>
    </row>
    <row r="1537" spans="1:7">
      <c r="A1537" t="s">
        <v>2633</v>
      </c>
      <c r="B1537" t="s">
        <v>2634</v>
      </c>
      <c r="C1537" t="s">
        <v>16</v>
      </c>
      <c r="D1537" t="s">
        <v>202</v>
      </c>
      <c r="E1537" t="s">
        <v>12</v>
      </c>
      <c r="F1537" t="s">
        <v>2620</v>
      </c>
      <c r="G1537" t="s">
        <v>12</v>
      </c>
    </row>
    <row r="1538" spans="1:7">
      <c r="A1538" t="s">
        <v>2635</v>
      </c>
      <c r="B1538" t="s">
        <v>2636</v>
      </c>
      <c r="C1538" t="s">
        <v>16</v>
      </c>
      <c r="D1538" t="s">
        <v>202</v>
      </c>
      <c r="E1538" t="s">
        <v>12</v>
      </c>
      <c r="F1538" t="s">
        <v>2620</v>
      </c>
      <c r="G1538" t="s">
        <v>12</v>
      </c>
    </row>
    <row r="1539" spans="1:7">
      <c r="A1539" t="s">
        <v>2637</v>
      </c>
      <c r="B1539" t="s">
        <v>2638</v>
      </c>
      <c r="C1539" t="s">
        <v>16</v>
      </c>
      <c r="D1539" t="s">
        <v>202</v>
      </c>
      <c r="E1539" t="s">
        <v>12</v>
      </c>
      <c r="F1539" t="s">
        <v>2620</v>
      </c>
      <c r="G1539" t="s">
        <v>12</v>
      </c>
    </row>
    <row r="1540" spans="1:7">
      <c r="A1540" t="s">
        <v>2639</v>
      </c>
      <c r="B1540" t="s">
        <v>2640</v>
      </c>
      <c r="C1540" t="s">
        <v>16</v>
      </c>
      <c r="D1540" t="s">
        <v>202</v>
      </c>
      <c r="E1540" t="s">
        <v>12</v>
      </c>
      <c r="F1540" t="s">
        <v>2620</v>
      </c>
      <c r="G1540" t="s">
        <v>12</v>
      </c>
    </row>
    <row r="1541" spans="1:7">
      <c r="A1541" t="s">
        <v>2641</v>
      </c>
      <c r="B1541" t="s">
        <v>2642</v>
      </c>
      <c r="C1541" t="s">
        <v>10</v>
      </c>
      <c r="D1541" t="s">
        <v>202</v>
      </c>
      <c r="E1541" t="s">
        <v>12</v>
      </c>
      <c r="F1541" t="s">
        <v>2620</v>
      </c>
      <c r="G1541" t="s">
        <v>12</v>
      </c>
    </row>
    <row r="1542" spans="1:7">
      <c r="A1542" t="s">
        <v>2643</v>
      </c>
      <c r="B1542" t="s">
        <v>2644</v>
      </c>
      <c r="C1542" t="s">
        <v>10</v>
      </c>
      <c r="D1542" t="s">
        <v>202</v>
      </c>
      <c r="E1542" t="s">
        <v>12</v>
      </c>
      <c r="F1542" t="s">
        <v>2620</v>
      </c>
      <c r="G1542" t="s">
        <v>12</v>
      </c>
    </row>
    <row r="1543" spans="1:7">
      <c r="A1543" t="s">
        <v>2645</v>
      </c>
      <c r="B1543" t="s">
        <v>2646</v>
      </c>
      <c r="C1543" t="s">
        <v>10</v>
      </c>
      <c r="D1543" t="s">
        <v>202</v>
      </c>
      <c r="E1543" t="s">
        <v>12</v>
      </c>
      <c r="F1543" t="s">
        <v>2620</v>
      </c>
      <c r="G1543" t="s">
        <v>12</v>
      </c>
    </row>
    <row r="1544" spans="1:7">
      <c r="A1544" t="s">
        <v>2647</v>
      </c>
      <c r="B1544" t="s">
        <v>2648</v>
      </c>
      <c r="C1544" t="s">
        <v>10</v>
      </c>
      <c r="D1544" t="s">
        <v>202</v>
      </c>
      <c r="E1544" t="s">
        <v>12</v>
      </c>
      <c r="F1544" t="s">
        <v>2620</v>
      </c>
      <c r="G1544" t="s">
        <v>12</v>
      </c>
    </row>
    <row r="1545" spans="1:7">
      <c r="A1545" t="s">
        <v>2649</v>
      </c>
      <c r="B1545" t="s">
        <v>2650</v>
      </c>
      <c r="C1545" t="s">
        <v>16</v>
      </c>
      <c r="D1545" t="s">
        <v>202</v>
      </c>
      <c r="E1545" t="s">
        <v>12</v>
      </c>
      <c r="F1545" t="s">
        <v>2620</v>
      </c>
      <c r="G1545" t="s">
        <v>12</v>
      </c>
    </row>
    <row r="1546" spans="1:7">
      <c r="A1546" t="s">
        <v>2651</v>
      </c>
      <c r="B1546" t="s">
        <v>2652</v>
      </c>
      <c r="C1546" t="s">
        <v>16</v>
      </c>
      <c r="D1546" t="s">
        <v>202</v>
      </c>
      <c r="E1546" t="s">
        <v>12</v>
      </c>
      <c r="F1546" t="s">
        <v>2620</v>
      </c>
      <c r="G1546" t="s">
        <v>12</v>
      </c>
    </row>
    <row r="1547" spans="1:7">
      <c r="A1547" t="s">
        <v>2653</v>
      </c>
      <c r="B1547" t="s">
        <v>2654</v>
      </c>
      <c r="C1547" t="s">
        <v>16</v>
      </c>
      <c r="D1547" t="s">
        <v>202</v>
      </c>
      <c r="E1547" t="s">
        <v>12</v>
      </c>
      <c r="F1547" t="s">
        <v>2620</v>
      </c>
      <c r="G1547" t="s">
        <v>12</v>
      </c>
    </row>
    <row r="1548" spans="1:7">
      <c r="A1548" t="s">
        <v>2655</v>
      </c>
      <c r="B1548" t="s">
        <v>2656</v>
      </c>
      <c r="C1548" t="s">
        <v>16</v>
      </c>
      <c r="D1548" t="s">
        <v>202</v>
      </c>
      <c r="E1548" t="s">
        <v>12</v>
      </c>
      <c r="F1548" t="s">
        <v>2620</v>
      </c>
      <c r="G1548" t="s">
        <v>12</v>
      </c>
    </row>
    <row r="1549" spans="1:7">
      <c r="A1549" t="s">
        <v>2657</v>
      </c>
      <c r="B1549" t="s">
        <v>2658</v>
      </c>
      <c r="C1549" t="s">
        <v>10</v>
      </c>
      <c r="D1549" t="s">
        <v>202</v>
      </c>
      <c r="E1549" t="s">
        <v>12</v>
      </c>
      <c r="F1549" t="s">
        <v>2620</v>
      </c>
      <c r="G1549" t="s">
        <v>12</v>
      </c>
    </row>
    <row r="1550" spans="1:7">
      <c r="A1550" t="s">
        <v>2659</v>
      </c>
      <c r="B1550" t="s">
        <v>2660</v>
      </c>
      <c r="C1550" t="s">
        <v>16</v>
      </c>
      <c r="D1550" t="s">
        <v>202</v>
      </c>
      <c r="E1550" t="s">
        <v>12</v>
      </c>
      <c r="F1550" t="s">
        <v>2620</v>
      </c>
      <c r="G1550" t="s">
        <v>12</v>
      </c>
    </row>
    <row r="1551" spans="1:7">
      <c r="A1551" t="s">
        <v>2661</v>
      </c>
      <c r="B1551" t="s">
        <v>2662</v>
      </c>
      <c r="C1551" t="s">
        <v>10</v>
      </c>
      <c r="D1551" t="s">
        <v>202</v>
      </c>
      <c r="E1551" t="s">
        <v>12</v>
      </c>
      <c r="F1551" t="s">
        <v>2620</v>
      </c>
      <c r="G1551" t="s">
        <v>12</v>
      </c>
    </row>
    <row r="1552" spans="1:7">
      <c r="A1552" t="s">
        <v>2663</v>
      </c>
      <c r="B1552" t="s">
        <v>2664</v>
      </c>
      <c r="C1552" t="s">
        <v>10</v>
      </c>
      <c r="D1552" t="s">
        <v>202</v>
      </c>
      <c r="E1552" t="s">
        <v>12</v>
      </c>
      <c r="F1552" t="s">
        <v>2620</v>
      </c>
      <c r="G1552" t="s">
        <v>12</v>
      </c>
    </row>
    <row r="1553" spans="1:7">
      <c r="A1553" t="s">
        <v>2665</v>
      </c>
      <c r="B1553" t="s">
        <v>2666</v>
      </c>
      <c r="C1553" t="s">
        <v>10</v>
      </c>
      <c r="D1553" t="s">
        <v>202</v>
      </c>
      <c r="E1553" t="s">
        <v>12</v>
      </c>
      <c r="F1553" t="s">
        <v>2620</v>
      </c>
      <c r="G1553" t="s">
        <v>12</v>
      </c>
    </row>
    <row r="1554" spans="1:7">
      <c r="A1554" t="s">
        <v>2667</v>
      </c>
      <c r="B1554" t="s">
        <v>2668</v>
      </c>
      <c r="C1554" t="s">
        <v>10</v>
      </c>
      <c r="D1554" t="s">
        <v>202</v>
      </c>
      <c r="E1554" t="s">
        <v>12</v>
      </c>
      <c r="F1554" t="s">
        <v>2620</v>
      </c>
      <c r="G1554" t="s">
        <v>12</v>
      </c>
    </row>
    <row r="1555" spans="1:7">
      <c r="A1555" t="s">
        <v>2669</v>
      </c>
      <c r="B1555" t="s">
        <v>2670</v>
      </c>
      <c r="C1555" t="s">
        <v>16</v>
      </c>
      <c r="D1555" t="s">
        <v>202</v>
      </c>
      <c r="E1555" t="s">
        <v>12</v>
      </c>
      <c r="F1555" t="s">
        <v>2620</v>
      </c>
      <c r="G1555" t="s">
        <v>12</v>
      </c>
    </row>
    <row r="1556" spans="1:7">
      <c r="A1556" t="s">
        <v>2671</v>
      </c>
      <c r="B1556" t="s">
        <v>2672</v>
      </c>
      <c r="C1556" t="s">
        <v>16</v>
      </c>
      <c r="D1556" t="s">
        <v>202</v>
      </c>
      <c r="E1556" t="s">
        <v>12</v>
      </c>
      <c r="F1556" t="s">
        <v>2620</v>
      </c>
      <c r="G1556" t="s">
        <v>12</v>
      </c>
    </row>
    <row r="1557" spans="1:7">
      <c r="A1557" t="s">
        <v>2673</v>
      </c>
      <c r="B1557" t="s">
        <v>2674</v>
      </c>
      <c r="C1557" t="s">
        <v>16</v>
      </c>
      <c r="D1557" t="s">
        <v>202</v>
      </c>
      <c r="E1557" t="s">
        <v>12</v>
      </c>
      <c r="F1557" t="s">
        <v>2620</v>
      </c>
      <c r="G1557" t="s">
        <v>12</v>
      </c>
    </row>
    <row r="1558" spans="1:7">
      <c r="A1558" t="s">
        <v>2675</v>
      </c>
      <c r="B1558" t="s">
        <v>2676</v>
      </c>
      <c r="C1558" t="s">
        <v>16</v>
      </c>
      <c r="D1558" t="s">
        <v>202</v>
      </c>
      <c r="E1558" t="s">
        <v>12</v>
      </c>
      <c r="F1558" t="s">
        <v>2620</v>
      </c>
      <c r="G1558" t="s">
        <v>12</v>
      </c>
    </row>
    <row r="1559" spans="1:7">
      <c r="A1559" t="s">
        <v>2677</v>
      </c>
      <c r="B1559" t="s">
        <v>2678</v>
      </c>
      <c r="C1559" t="s">
        <v>10</v>
      </c>
      <c r="D1559" t="s">
        <v>202</v>
      </c>
      <c r="E1559" t="s">
        <v>12</v>
      </c>
      <c r="F1559" t="s">
        <v>2620</v>
      </c>
      <c r="G1559" t="s">
        <v>12</v>
      </c>
    </row>
    <row r="1560" spans="1:7">
      <c r="A1560" t="s">
        <v>2679</v>
      </c>
      <c r="B1560" t="s">
        <v>2680</v>
      </c>
      <c r="C1560" t="s">
        <v>10</v>
      </c>
      <c r="D1560" t="s">
        <v>202</v>
      </c>
      <c r="E1560" t="s">
        <v>12</v>
      </c>
      <c r="F1560" t="s">
        <v>2620</v>
      </c>
      <c r="G1560" t="s">
        <v>12</v>
      </c>
    </row>
    <row r="1561" spans="1:7">
      <c r="A1561" t="s">
        <v>2681</v>
      </c>
      <c r="B1561" t="s">
        <v>2682</v>
      </c>
      <c r="C1561" t="s">
        <v>10</v>
      </c>
      <c r="D1561" t="s">
        <v>202</v>
      </c>
      <c r="E1561" t="s">
        <v>12</v>
      </c>
      <c r="F1561" t="s">
        <v>2620</v>
      </c>
      <c r="G1561" t="s">
        <v>12</v>
      </c>
    </row>
    <row r="1562" spans="1:7">
      <c r="A1562" t="s">
        <v>2683</v>
      </c>
      <c r="B1562" t="s">
        <v>2684</v>
      </c>
      <c r="C1562" t="s">
        <v>10</v>
      </c>
      <c r="D1562" t="s">
        <v>202</v>
      </c>
      <c r="E1562" t="s">
        <v>12</v>
      </c>
      <c r="F1562" t="s">
        <v>2620</v>
      </c>
      <c r="G1562" t="s">
        <v>12</v>
      </c>
    </row>
    <row r="1563" spans="1:7">
      <c r="A1563" t="s">
        <v>2685</v>
      </c>
      <c r="B1563" t="s">
        <v>2686</v>
      </c>
      <c r="C1563" t="s">
        <v>16</v>
      </c>
      <c r="D1563" t="s">
        <v>202</v>
      </c>
      <c r="E1563" t="s">
        <v>12</v>
      </c>
      <c r="F1563" t="s">
        <v>2620</v>
      </c>
      <c r="G1563" t="s">
        <v>12</v>
      </c>
    </row>
    <row r="1564" spans="1:7">
      <c r="A1564" t="s">
        <v>2687</v>
      </c>
      <c r="B1564" t="s">
        <v>2688</v>
      </c>
      <c r="C1564" t="s">
        <v>16</v>
      </c>
      <c r="D1564" t="s">
        <v>202</v>
      </c>
      <c r="E1564" t="s">
        <v>12</v>
      </c>
      <c r="F1564" t="s">
        <v>2620</v>
      </c>
      <c r="G1564" t="s">
        <v>12</v>
      </c>
    </row>
    <row r="1565" spans="1:7">
      <c r="A1565" t="s">
        <v>2689</v>
      </c>
      <c r="B1565" t="s">
        <v>2690</v>
      </c>
      <c r="C1565" t="s">
        <v>16</v>
      </c>
      <c r="D1565" t="s">
        <v>202</v>
      </c>
      <c r="E1565" t="s">
        <v>12</v>
      </c>
      <c r="F1565" t="s">
        <v>2620</v>
      </c>
      <c r="G1565" t="s">
        <v>12</v>
      </c>
    </row>
    <row r="1566" spans="1:7">
      <c r="A1566" t="s">
        <v>2691</v>
      </c>
      <c r="B1566" t="s">
        <v>2692</v>
      </c>
      <c r="C1566" t="s">
        <v>16</v>
      </c>
      <c r="D1566" t="s">
        <v>202</v>
      </c>
      <c r="E1566" t="s">
        <v>12</v>
      </c>
      <c r="F1566" t="s">
        <v>2620</v>
      </c>
      <c r="G1566" t="s">
        <v>12</v>
      </c>
    </row>
    <row r="1567" spans="1:7">
      <c r="A1567" t="s">
        <v>2693</v>
      </c>
      <c r="B1567" t="s">
        <v>2694</v>
      </c>
      <c r="C1567" t="s">
        <v>10</v>
      </c>
      <c r="D1567" t="s">
        <v>202</v>
      </c>
      <c r="E1567" t="s">
        <v>12</v>
      </c>
      <c r="F1567" t="s">
        <v>2695</v>
      </c>
      <c r="G1567" t="s">
        <v>12</v>
      </c>
    </row>
    <row r="1568" spans="1:7">
      <c r="A1568" t="s">
        <v>2696</v>
      </c>
      <c r="B1568" t="s">
        <v>2697</v>
      </c>
      <c r="C1568" t="s">
        <v>16</v>
      </c>
      <c r="D1568" t="s">
        <v>202</v>
      </c>
      <c r="E1568" t="s">
        <v>12</v>
      </c>
      <c r="F1568" t="s">
        <v>2695</v>
      </c>
      <c r="G1568" t="s">
        <v>12</v>
      </c>
    </row>
    <row r="1569" spans="1:7">
      <c r="A1569" t="s">
        <v>2698</v>
      </c>
      <c r="B1569" t="s">
        <v>2699</v>
      </c>
      <c r="C1569" t="s">
        <v>10</v>
      </c>
      <c r="D1569" t="s">
        <v>202</v>
      </c>
      <c r="E1569" t="s">
        <v>12</v>
      </c>
      <c r="F1569" t="s">
        <v>2695</v>
      </c>
      <c r="G1569" t="s">
        <v>12</v>
      </c>
    </row>
    <row r="1570" spans="1:7">
      <c r="A1570" t="s">
        <v>2700</v>
      </c>
      <c r="B1570" t="s">
        <v>2701</v>
      </c>
      <c r="C1570" t="s">
        <v>10</v>
      </c>
      <c r="D1570" t="s">
        <v>202</v>
      </c>
      <c r="E1570" t="s">
        <v>12</v>
      </c>
      <c r="F1570" t="s">
        <v>2695</v>
      </c>
      <c r="G1570" t="s">
        <v>12</v>
      </c>
    </row>
    <row r="1571" spans="1:7">
      <c r="A1571" t="s">
        <v>2702</v>
      </c>
      <c r="B1571" t="s">
        <v>2703</v>
      </c>
      <c r="C1571" t="s">
        <v>10</v>
      </c>
      <c r="D1571" t="s">
        <v>202</v>
      </c>
      <c r="E1571" t="s">
        <v>12</v>
      </c>
      <c r="F1571" t="s">
        <v>2695</v>
      </c>
      <c r="G1571" t="s">
        <v>12</v>
      </c>
    </row>
    <row r="1572" spans="1:7">
      <c r="A1572" t="s">
        <v>2704</v>
      </c>
      <c r="B1572" t="s">
        <v>2705</v>
      </c>
      <c r="C1572" t="s">
        <v>10</v>
      </c>
      <c r="D1572" t="s">
        <v>202</v>
      </c>
      <c r="E1572" t="s">
        <v>12</v>
      </c>
      <c r="F1572" t="s">
        <v>2695</v>
      </c>
      <c r="G1572" t="s">
        <v>12</v>
      </c>
    </row>
    <row r="1573" spans="1:7">
      <c r="A1573" t="s">
        <v>2706</v>
      </c>
      <c r="B1573" t="s">
        <v>2707</v>
      </c>
      <c r="C1573" t="s">
        <v>16</v>
      </c>
      <c r="D1573" t="s">
        <v>202</v>
      </c>
      <c r="E1573" t="s">
        <v>12</v>
      </c>
      <c r="F1573" t="s">
        <v>2695</v>
      </c>
      <c r="G1573" t="s">
        <v>12</v>
      </c>
    </row>
    <row r="1574" spans="1:7">
      <c r="A1574" t="s">
        <v>2708</v>
      </c>
      <c r="B1574" t="s">
        <v>2709</v>
      </c>
      <c r="C1574" t="s">
        <v>16</v>
      </c>
      <c r="D1574" t="s">
        <v>202</v>
      </c>
      <c r="E1574" t="s">
        <v>12</v>
      </c>
      <c r="F1574" t="s">
        <v>2695</v>
      </c>
      <c r="G1574" t="s">
        <v>12</v>
      </c>
    </row>
    <row r="1575" spans="1:7">
      <c r="A1575" t="s">
        <v>2710</v>
      </c>
      <c r="B1575" t="s">
        <v>2711</v>
      </c>
      <c r="C1575" t="s">
        <v>16</v>
      </c>
      <c r="D1575" t="s">
        <v>202</v>
      </c>
      <c r="E1575" t="s">
        <v>12</v>
      </c>
      <c r="F1575" t="s">
        <v>2695</v>
      </c>
      <c r="G1575" t="s">
        <v>12</v>
      </c>
    </row>
    <row r="1576" spans="1:7">
      <c r="A1576" t="s">
        <v>2712</v>
      </c>
      <c r="B1576" t="s">
        <v>2713</v>
      </c>
      <c r="C1576" t="s">
        <v>16</v>
      </c>
      <c r="D1576" t="s">
        <v>202</v>
      </c>
      <c r="E1576" t="s">
        <v>12</v>
      </c>
      <c r="F1576" t="s">
        <v>2695</v>
      </c>
      <c r="G1576" t="s">
        <v>12</v>
      </c>
    </row>
    <row r="1577" spans="1:7">
      <c r="A1577" t="s">
        <v>2714</v>
      </c>
      <c r="B1577" t="s">
        <v>2715</v>
      </c>
      <c r="C1577" t="s">
        <v>10</v>
      </c>
      <c r="D1577" t="s">
        <v>202</v>
      </c>
      <c r="E1577" t="s">
        <v>12</v>
      </c>
      <c r="F1577" t="s">
        <v>2695</v>
      </c>
      <c r="G1577" t="s">
        <v>12</v>
      </c>
    </row>
    <row r="1578" spans="1:7">
      <c r="A1578" t="s">
        <v>2716</v>
      </c>
      <c r="B1578" t="s">
        <v>2717</v>
      </c>
      <c r="C1578" t="s">
        <v>10</v>
      </c>
      <c r="D1578" t="s">
        <v>202</v>
      </c>
      <c r="E1578" t="s">
        <v>12</v>
      </c>
      <c r="F1578" t="s">
        <v>2695</v>
      </c>
      <c r="G1578" t="s">
        <v>12</v>
      </c>
    </row>
    <row r="1579" spans="1:7">
      <c r="A1579" t="s">
        <v>2718</v>
      </c>
      <c r="B1579" t="s">
        <v>2719</v>
      </c>
      <c r="C1579" t="s">
        <v>10</v>
      </c>
      <c r="D1579" t="s">
        <v>202</v>
      </c>
      <c r="E1579" t="s">
        <v>12</v>
      </c>
      <c r="F1579" t="s">
        <v>2695</v>
      </c>
      <c r="G1579" t="s">
        <v>12</v>
      </c>
    </row>
    <row r="1580" spans="1:7">
      <c r="A1580" t="s">
        <v>2720</v>
      </c>
      <c r="B1580" t="s">
        <v>2721</v>
      </c>
      <c r="C1580" t="s">
        <v>10</v>
      </c>
      <c r="D1580" t="s">
        <v>202</v>
      </c>
      <c r="E1580" t="s">
        <v>12</v>
      </c>
      <c r="F1580" t="s">
        <v>2695</v>
      </c>
      <c r="G1580" t="s">
        <v>12</v>
      </c>
    </row>
    <row r="1581" spans="1:7">
      <c r="A1581" t="s">
        <v>2722</v>
      </c>
      <c r="B1581" t="s">
        <v>2723</v>
      </c>
      <c r="C1581" t="s">
        <v>16</v>
      </c>
      <c r="D1581" t="s">
        <v>202</v>
      </c>
      <c r="E1581" t="s">
        <v>12</v>
      </c>
      <c r="F1581" t="s">
        <v>2695</v>
      </c>
      <c r="G1581" t="s">
        <v>12</v>
      </c>
    </row>
    <row r="1582" spans="1:7">
      <c r="A1582" t="s">
        <v>2724</v>
      </c>
      <c r="B1582" t="s">
        <v>2725</v>
      </c>
      <c r="C1582" t="s">
        <v>16</v>
      </c>
      <c r="D1582" t="s">
        <v>202</v>
      </c>
      <c r="E1582" t="s">
        <v>12</v>
      </c>
      <c r="F1582" t="s">
        <v>2695</v>
      </c>
      <c r="G1582" t="s">
        <v>12</v>
      </c>
    </row>
    <row r="1583" spans="1:7">
      <c r="A1583" t="s">
        <v>2726</v>
      </c>
      <c r="B1583" t="s">
        <v>2727</v>
      </c>
      <c r="C1583" t="s">
        <v>16</v>
      </c>
      <c r="D1583" t="s">
        <v>202</v>
      </c>
      <c r="E1583" t="s">
        <v>12</v>
      </c>
      <c r="F1583" t="s">
        <v>2695</v>
      </c>
      <c r="G1583" t="s">
        <v>12</v>
      </c>
    </row>
    <row r="1584" spans="1:7">
      <c r="A1584" t="s">
        <v>2728</v>
      </c>
      <c r="B1584" t="s">
        <v>2729</v>
      </c>
      <c r="C1584" t="s">
        <v>16</v>
      </c>
      <c r="D1584" t="s">
        <v>202</v>
      </c>
      <c r="E1584" t="s">
        <v>12</v>
      </c>
      <c r="F1584" t="s">
        <v>2695</v>
      </c>
      <c r="G1584" t="s">
        <v>12</v>
      </c>
    </row>
    <row r="1585" spans="1:7">
      <c r="A1585" t="s">
        <v>2730</v>
      </c>
      <c r="B1585" t="s">
        <v>2731</v>
      </c>
      <c r="C1585" t="s">
        <v>10</v>
      </c>
      <c r="D1585" t="s">
        <v>202</v>
      </c>
      <c r="E1585" t="s">
        <v>12</v>
      </c>
      <c r="F1585" t="s">
        <v>2695</v>
      </c>
      <c r="G1585" t="s">
        <v>12</v>
      </c>
    </row>
    <row r="1586" spans="1:7">
      <c r="A1586" t="s">
        <v>2732</v>
      </c>
      <c r="B1586" t="s">
        <v>2733</v>
      </c>
      <c r="C1586" t="s">
        <v>16</v>
      </c>
      <c r="D1586" t="s">
        <v>202</v>
      </c>
      <c r="E1586" t="s">
        <v>12</v>
      </c>
      <c r="F1586" t="s">
        <v>2695</v>
      </c>
      <c r="G1586" t="s">
        <v>12</v>
      </c>
    </row>
    <row r="1587" spans="1:7">
      <c r="A1587" t="s">
        <v>2734</v>
      </c>
      <c r="B1587" t="s">
        <v>2735</v>
      </c>
      <c r="C1587" t="s">
        <v>10</v>
      </c>
      <c r="D1587" t="s">
        <v>202</v>
      </c>
      <c r="E1587" t="s">
        <v>12</v>
      </c>
      <c r="F1587" t="s">
        <v>2695</v>
      </c>
      <c r="G1587" t="s">
        <v>12</v>
      </c>
    </row>
    <row r="1588" spans="1:7">
      <c r="A1588" t="s">
        <v>2736</v>
      </c>
      <c r="B1588" t="s">
        <v>2737</v>
      </c>
      <c r="C1588" t="s">
        <v>10</v>
      </c>
      <c r="D1588" t="s">
        <v>202</v>
      </c>
      <c r="E1588" t="s">
        <v>12</v>
      </c>
      <c r="F1588" t="s">
        <v>2695</v>
      </c>
      <c r="G1588" t="s">
        <v>12</v>
      </c>
    </row>
    <row r="1589" spans="1:7">
      <c r="A1589" t="s">
        <v>2738</v>
      </c>
      <c r="B1589" t="s">
        <v>2739</v>
      </c>
      <c r="C1589" t="s">
        <v>10</v>
      </c>
      <c r="D1589" t="s">
        <v>202</v>
      </c>
      <c r="E1589" t="s">
        <v>12</v>
      </c>
      <c r="F1589" t="s">
        <v>2695</v>
      </c>
      <c r="G1589" t="s">
        <v>12</v>
      </c>
    </row>
    <row r="1590" spans="1:7">
      <c r="A1590" t="s">
        <v>2740</v>
      </c>
      <c r="B1590" t="s">
        <v>2741</v>
      </c>
      <c r="C1590" t="s">
        <v>10</v>
      </c>
      <c r="D1590" t="s">
        <v>202</v>
      </c>
      <c r="E1590" t="s">
        <v>12</v>
      </c>
      <c r="F1590" t="s">
        <v>2695</v>
      </c>
      <c r="G1590" t="s">
        <v>12</v>
      </c>
    </row>
    <row r="1591" spans="1:7">
      <c r="A1591" t="s">
        <v>2742</v>
      </c>
      <c r="B1591" t="s">
        <v>2743</v>
      </c>
      <c r="C1591" t="s">
        <v>16</v>
      </c>
      <c r="D1591" t="s">
        <v>202</v>
      </c>
      <c r="E1591" t="s">
        <v>12</v>
      </c>
      <c r="F1591" t="s">
        <v>2695</v>
      </c>
      <c r="G1591" t="s">
        <v>12</v>
      </c>
    </row>
    <row r="1592" spans="1:7">
      <c r="A1592" t="s">
        <v>2744</v>
      </c>
      <c r="B1592" t="s">
        <v>2745</v>
      </c>
      <c r="C1592" t="s">
        <v>16</v>
      </c>
      <c r="D1592" t="s">
        <v>202</v>
      </c>
      <c r="E1592" t="s">
        <v>12</v>
      </c>
      <c r="F1592" t="s">
        <v>2695</v>
      </c>
      <c r="G1592" t="s">
        <v>12</v>
      </c>
    </row>
    <row r="1593" spans="1:7">
      <c r="A1593" t="s">
        <v>2746</v>
      </c>
      <c r="B1593" t="s">
        <v>2747</v>
      </c>
      <c r="C1593" t="s">
        <v>16</v>
      </c>
      <c r="D1593" t="s">
        <v>202</v>
      </c>
      <c r="E1593" t="s">
        <v>12</v>
      </c>
      <c r="F1593" t="s">
        <v>2695</v>
      </c>
      <c r="G1593" t="s">
        <v>12</v>
      </c>
    </row>
    <row r="1594" spans="1:7">
      <c r="A1594" t="s">
        <v>2748</v>
      </c>
      <c r="B1594" t="s">
        <v>2749</v>
      </c>
      <c r="C1594" t="s">
        <v>16</v>
      </c>
      <c r="D1594" t="s">
        <v>202</v>
      </c>
      <c r="E1594" t="s">
        <v>12</v>
      </c>
      <c r="F1594" t="s">
        <v>2695</v>
      </c>
      <c r="G1594" t="s">
        <v>12</v>
      </c>
    </row>
    <row r="1595" spans="1:7">
      <c r="A1595" t="s">
        <v>2750</v>
      </c>
      <c r="B1595" t="s">
        <v>2751</v>
      </c>
      <c r="C1595" t="s">
        <v>10</v>
      </c>
      <c r="D1595" t="s">
        <v>202</v>
      </c>
      <c r="E1595" t="s">
        <v>12</v>
      </c>
      <c r="F1595" t="s">
        <v>2695</v>
      </c>
      <c r="G1595" t="s">
        <v>12</v>
      </c>
    </row>
    <row r="1596" spans="1:7">
      <c r="A1596" t="s">
        <v>2752</v>
      </c>
      <c r="B1596" t="s">
        <v>2753</v>
      </c>
      <c r="C1596" t="s">
        <v>10</v>
      </c>
      <c r="D1596" t="s">
        <v>202</v>
      </c>
      <c r="E1596" t="s">
        <v>12</v>
      </c>
      <c r="F1596" t="s">
        <v>2695</v>
      </c>
      <c r="G1596" t="s">
        <v>12</v>
      </c>
    </row>
    <row r="1597" spans="1:7">
      <c r="A1597" t="s">
        <v>2754</v>
      </c>
      <c r="B1597" t="s">
        <v>2755</v>
      </c>
      <c r="C1597" t="s">
        <v>10</v>
      </c>
      <c r="D1597" t="s">
        <v>202</v>
      </c>
      <c r="E1597" t="s">
        <v>12</v>
      </c>
      <c r="F1597" t="s">
        <v>2695</v>
      </c>
      <c r="G1597" t="s">
        <v>12</v>
      </c>
    </row>
    <row r="1598" spans="1:7">
      <c r="A1598" t="s">
        <v>2756</v>
      </c>
      <c r="B1598" t="s">
        <v>2757</v>
      </c>
      <c r="C1598" t="s">
        <v>10</v>
      </c>
      <c r="D1598" t="s">
        <v>202</v>
      </c>
      <c r="E1598" t="s">
        <v>12</v>
      </c>
      <c r="F1598" t="s">
        <v>2695</v>
      </c>
      <c r="G1598" t="s">
        <v>12</v>
      </c>
    </row>
    <row r="1599" spans="1:7">
      <c r="A1599" t="s">
        <v>2758</v>
      </c>
      <c r="B1599" t="s">
        <v>2759</v>
      </c>
      <c r="C1599" t="s">
        <v>16</v>
      </c>
      <c r="D1599" t="s">
        <v>202</v>
      </c>
      <c r="E1599" t="s">
        <v>12</v>
      </c>
      <c r="F1599" t="s">
        <v>2695</v>
      </c>
      <c r="G1599" t="s">
        <v>12</v>
      </c>
    </row>
    <row r="1600" spans="1:7">
      <c r="A1600" t="s">
        <v>2760</v>
      </c>
      <c r="B1600" t="s">
        <v>2761</v>
      </c>
      <c r="C1600" t="s">
        <v>16</v>
      </c>
      <c r="D1600" t="s">
        <v>202</v>
      </c>
      <c r="E1600" t="s">
        <v>12</v>
      </c>
      <c r="F1600" t="s">
        <v>2695</v>
      </c>
      <c r="G1600" t="s">
        <v>12</v>
      </c>
    </row>
    <row r="1601" spans="1:7">
      <c r="A1601" t="s">
        <v>2762</v>
      </c>
      <c r="B1601" t="s">
        <v>2763</v>
      </c>
      <c r="C1601" t="s">
        <v>16</v>
      </c>
      <c r="D1601" t="s">
        <v>202</v>
      </c>
      <c r="E1601" t="s">
        <v>12</v>
      </c>
      <c r="F1601" t="s">
        <v>2695</v>
      </c>
      <c r="G1601" t="s">
        <v>12</v>
      </c>
    </row>
    <row r="1602" spans="1:7">
      <c r="A1602" t="s">
        <v>2764</v>
      </c>
      <c r="B1602" t="s">
        <v>2765</v>
      </c>
      <c r="C1602" t="s">
        <v>16</v>
      </c>
      <c r="D1602" t="s">
        <v>202</v>
      </c>
      <c r="E1602" t="s">
        <v>12</v>
      </c>
      <c r="F1602" t="s">
        <v>2695</v>
      </c>
      <c r="G1602" t="s">
        <v>12</v>
      </c>
    </row>
    <row r="1603" spans="1:7">
      <c r="A1603" t="s">
        <v>2766</v>
      </c>
      <c r="B1603" t="s">
        <v>2767</v>
      </c>
      <c r="C1603" t="s">
        <v>12</v>
      </c>
      <c r="D1603" t="s">
        <v>29</v>
      </c>
      <c r="E1603" t="s">
        <v>2766</v>
      </c>
      <c r="F1603" t="s">
        <v>12</v>
      </c>
      <c r="G1603" t="s">
        <v>12</v>
      </c>
    </row>
    <row r="1604" spans="1:7">
      <c r="A1604" t="s">
        <v>2766</v>
      </c>
      <c r="B1604" t="s">
        <v>2768</v>
      </c>
      <c r="C1604" t="s">
        <v>12</v>
      </c>
      <c r="D1604" t="s">
        <v>29</v>
      </c>
      <c r="E1604" t="s">
        <v>2766</v>
      </c>
      <c r="F1604" t="s">
        <v>12</v>
      </c>
      <c r="G1604" t="s">
        <v>12</v>
      </c>
    </row>
    <row r="1605" spans="1:7">
      <c r="A1605" t="s">
        <v>2766</v>
      </c>
      <c r="B1605" t="s">
        <v>2769</v>
      </c>
      <c r="C1605" t="s">
        <v>12</v>
      </c>
      <c r="D1605" t="s">
        <v>29</v>
      </c>
      <c r="E1605" t="s">
        <v>2766</v>
      </c>
      <c r="F1605" t="s">
        <v>12</v>
      </c>
      <c r="G1605" t="s">
        <v>12</v>
      </c>
    </row>
    <row r="1606" spans="1:7">
      <c r="A1606" t="s">
        <v>2766</v>
      </c>
      <c r="B1606" t="s">
        <v>2770</v>
      </c>
      <c r="C1606" t="s">
        <v>12</v>
      </c>
      <c r="D1606" t="s">
        <v>29</v>
      </c>
      <c r="E1606" t="s">
        <v>2766</v>
      </c>
      <c r="F1606" t="s">
        <v>12</v>
      </c>
      <c r="G1606" t="s">
        <v>12</v>
      </c>
    </row>
    <row r="1607" spans="1:7">
      <c r="A1607" t="s">
        <v>2766</v>
      </c>
      <c r="B1607" t="s">
        <v>2771</v>
      </c>
      <c r="C1607" t="s">
        <v>12</v>
      </c>
      <c r="D1607" t="s">
        <v>29</v>
      </c>
      <c r="E1607" t="s">
        <v>2766</v>
      </c>
      <c r="F1607" t="s">
        <v>12</v>
      </c>
      <c r="G1607" t="s">
        <v>12</v>
      </c>
    </row>
    <row r="1608" spans="1:7">
      <c r="A1608" t="s">
        <v>2766</v>
      </c>
      <c r="B1608" t="s">
        <v>2772</v>
      </c>
      <c r="C1608" t="s">
        <v>12</v>
      </c>
      <c r="D1608" t="s">
        <v>29</v>
      </c>
      <c r="E1608" t="s">
        <v>2766</v>
      </c>
      <c r="F1608" t="s">
        <v>12</v>
      </c>
      <c r="G1608" t="s">
        <v>12</v>
      </c>
    </row>
    <row r="1609" spans="1:7">
      <c r="A1609" t="s">
        <v>2766</v>
      </c>
      <c r="B1609" t="s">
        <v>2773</v>
      </c>
      <c r="C1609" t="s">
        <v>12</v>
      </c>
      <c r="D1609" t="s">
        <v>29</v>
      </c>
      <c r="E1609" t="s">
        <v>2766</v>
      </c>
      <c r="F1609" t="s">
        <v>12</v>
      </c>
      <c r="G1609" t="s">
        <v>12</v>
      </c>
    </row>
    <row r="1610" spans="1:7">
      <c r="A1610" t="s">
        <v>2766</v>
      </c>
      <c r="B1610" t="s">
        <v>2774</v>
      </c>
      <c r="C1610" t="s">
        <v>12</v>
      </c>
      <c r="D1610" t="s">
        <v>29</v>
      </c>
      <c r="E1610" t="s">
        <v>2766</v>
      </c>
      <c r="F1610" t="s">
        <v>12</v>
      </c>
      <c r="G1610" t="s">
        <v>12</v>
      </c>
    </row>
    <row r="1611" spans="1:7">
      <c r="A1611" t="s">
        <v>2766</v>
      </c>
      <c r="B1611" t="s">
        <v>2775</v>
      </c>
      <c r="C1611" t="s">
        <v>12</v>
      </c>
      <c r="D1611" t="s">
        <v>29</v>
      </c>
      <c r="E1611" t="s">
        <v>2766</v>
      </c>
      <c r="F1611" t="s">
        <v>12</v>
      </c>
      <c r="G1611" t="s">
        <v>12</v>
      </c>
    </row>
    <row r="1612" spans="1:7">
      <c r="A1612" t="s">
        <v>2766</v>
      </c>
      <c r="B1612" t="s">
        <v>2776</v>
      </c>
      <c r="C1612" t="s">
        <v>12</v>
      </c>
      <c r="D1612" t="s">
        <v>29</v>
      </c>
      <c r="E1612" t="s">
        <v>2766</v>
      </c>
      <c r="F1612" t="s">
        <v>12</v>
      </c>
      <c r="G1612" t="s">
        <v>12</v>
      </c>
    </row>
    <row r="1613" spans="1:7">
      <c r="A1613" t="s">
        <v>2766</v>
      </c>
      <c r="B1613" t="s">
        <v>2777</v>
      </c>
      <c r="C1613" t="s">
        <v>12</v>
      </c>
      <c r="D1613" t="s">
        <v>29</v>
      </c>
      <c r="E1613" t="s">
        <v>2766</v>
      </c>
      <c r="F1613" t="s">
        <v>12</v>
      </c>
      <c r="G1613" t="s">
        <v>12</v>
      </c>
    </row>
    <row r="1614" spans="1:7">
      <c r="A1614" t="s">
        <v>2766</v>
      </c>
      <c r="B1614" t="s">
        <v>2778</v>
      </c>
      <c r="C1614" t="s">
        <v>12</v>
      </c>
      <c r="D1614" t="s">
        <v>29</v>
      </c>
      <c r="E1614" t="s">
        <v>2766</v>
      </c>
      <c r="F1614" t="s">
        <v>12</v>
      </c>
      <c r="G1614" t="s">
        <v>12</v>
      </c>
    </row>
    <row r="1615" spans="1:7">
      <c r="A1615" t="s">
        <v>2766</v>
      </c>
      <c r="B1615" t="s">
        <v>2779</v>
      </c>
      <c r="C1615" t="s">
        <v>12</v>
      </c>
      <c r="D1615" t="s">
        <v>29</v>
      </c>
      <c r="E1615" t="s">
        <v>2766</v>
      </c>
      <c r="F1615" t="s">
        <v>12</v>
      </c>
      <c r="G1615" t="s">
        <v>12</v>
      </c>
    </row>
    <row r="1616" spans="1:7">
      <c r="A1616" t="s">
        <v>2766</v>
      </c>
      <c r="B1616" t="s">
        <v>2780</v>
      </c>
      <c r="C1616" t="s">
        <v>12</v>
      </c>
      <c r="D1616" t="s">
        <v>29</v>
      </c>
      <c r="E1616" t="s">
        <v>2766</v>
      </c>
      <c r="F1616" t="s">
        <v>12</v>
      </c>
      <c r="G1616" t="s">
        <v>12</v>
      </c>
    </row>
    <row r="1617" spans="1:7">
      <c r="A1617" t="s">
        <v>2766</v>
      </c>
      <c r="B1617" t="s">
        <v>2781</v>
      </c>
      <c r="C1617" t="s">
        <v>12</v>
      </c>
      <c r="D1617" t="s">
        <v>29</v>
      </c>
      <c r="E1617" t="s">
        <v>2766</v>
      </c>
      <c r="F1617" t="s">
        <v>12</v>
      </c>
      <c r="G1617" t="s">
        <v>12</v>
      </c>
    </row>
    <row r="1618" spans="1:7">
      <c r="A1618" t="s">
        <v>2766</v>
      </c>
      <c r="B1618" t="s">
        <v>2782</v>
      </c>
      <c r="C1618" t="s">
        <v>12</v>
      </c>
      <c r="D1618" t="s">
        <v>29</v>
      </c>
      <c r="E1618" t="s">
        <v>2766</v>
      </c>
      <c r="F1618" t="s">
        <v>12</v>
      </c>
      <c r="G1618" t="s">
        <v>12</v>
      </c>
    </row>
    <row r="1619" spans="1:7">
      <c r="A1619" t="s">
        <v>2766</v>
      </c>
      <c r="B1619" t="s">
        <v>2783</v>
      </c>
      <c r="C1619" t="s">
        <v>12</v>
      </c>
      <c r="D1619" t="s">
        <v>29</v>
      </c>
      <c r="E1619" t="s">
        <v>2766</v>
      </c>
      <c r="F1619" t="s">
        <v>12</v>
      </c>
      <c r="G1619" t="s">
        <v>12</v>
      </c>
    </row>
    <row r="1620" spans="1:7">
      <c r="A1620" t="s">
        <v>2766</v>
      </c>
      <c r="B1620" t="s">
        <v>2784</v>
      </c>
      <c r="C1620" t="s">
        <v>12</v>
      </c>
      <c r="D1620" t="s">
        <v>29</v>
      </c>
      <c r="E1620" t="s">
        <v>2766</v>
      </c>
      <c r="F1620" t="s">
        <v>12</v>
      </c>
      <c r="G1620" t="s">
        <v>12</v>
      </c>
    </row>
    <row r="1621" spans="1:7">
      <c r="A1621" t="s">
        <v>2766</v>
      </c>
      <c r="B1621" t="s">
        <v>2785</v>
      </c>
      <c r="C1621" t="s">
        <v>12</v>
      </c>
      <c r="D1621" t="s">
        <v>29</v>
      </c>
      <c r="E1621" t="s">
        <v>2766</v>
      </c>
      <c r="F1621" t="s">
        <v>12</v>
      </c>
      <c r="G1621" t="s">
        <v>12</v>
      </c>
    </row>
    <row r="1622" spans="1:7">
      <c r="A1622" t="s">
        <v>2766</v>
      </c>
      <c r="B1622" t="s">
        <v>2786</v>
      </c>
      <c r="C1622" t="s">
        <v>12</v>
      </c>
      <c r="D1622" t="s">
        <v>29</v>
      </c>
      <c r="E1622" t="s">
        <v>2766</v>
      </c>
      <c r="F1622" t="s">
        <v>12</v>
      </c>
      <c r="G1622" t="s">
        <v>12</v>
      </c>
    </row>
    <row r="1623" spans="1:7">
      <c r="A1623" t="s">
        <v>2766</v>
      </c>
      <c r="B1623" t="s">
        <v>2787</v>
      </c>
      <c r="C1623" t="s">
        <v>12</v>
      </c>
      <c r="D1623" t="s">
        <v>29</v>
      </c>
      <c r="E1623" t="s">
        <v>2766</v>
      </c>
      <c r="F1623" t="s">
        <v>12</v>
      </c>
      <c r="G1623" t="s">
        <v>12</v>
      </c>
    </row>
    <row r="1624" spans="1:7">
      <c r="A1624" t="s">
        <v>2766</v>
      </c>
      <c r="B1624" t="s">
        <v>2788</v>
      </c>
      <c r="C1624" t="s">
        <v>12</v>
      </c>
      <c r="D1624" t="s">
        <v>29</v>
      </c>
      <c r="E1624" t="s">
        <v>2766</v>
      </c>
      <c r="F1624" t="s">
        <v>12</v>
      </c>
      <c r="G1624" t="s">
        <v>12</v>
      </c>
    </row>
    <row r="1625" spans="1:7">
      <c r="A1625" t="s">
        <v>2766</v>
      </c>
      <c r="B1625" t="s">
        <v>2789</v>
      </c>
      <c r="C1625" t="s">
        <v>12</v>
      </c>
      <c r="D1625" t="s">
        <v>29</v>
      </c>
      <c r="E1625" t="s">
        <v>2766</v>
      </c>
      <c r="F1625" t="s">
        <v>12</v>
      </c>
      <c r="G1625" t="s">
        <v>12</v>
      </c>
    </row>
    <row r="1626" spans="1:7">
      <c r="A1626" t="s">
        <v>2766</v>
      </c>
      <c r="B1626" t="s">
        <v>2790</v>
      </c>
      <c r="C1626" t="s">
        <v>12</v>
      </c>
      <c r="D1626" t="s">
        <v>29</v>
      </c>
      <c r="E1626" t="s">
        <v>2766</v>
      </c>
      <c r="F1626" t="s">
        <v>12</v>
      </c>
      <c r="G1626" t="s">
        <v>12</v>
      </c>
    </row>
    <row r="1627" spans="1:7">
      <c r="A1627" t="s">
        <v>2791</v>
      </c>
      <c r="B1627" t="s">
        <v>2792</v>
      </c>
      <c r="C1627" t="s">
        <v>12</v>
      </c>
      <c r="D1627" t="s">
        <v>29</v>
      </c>
      <c r="E1627" t="s">
        <v>2791</v>
      </c>
      <c r="F1627" t="s">
        <v>12</v>
      </c>
      <c r="G1627" t="s">
        <v>12</v>
      </c>
    </row>
    <row r="1628" spans="1:7">
      <c r="A1628" t="s">
        <v>2791</v>
      </c>
      <c r="B1628" t="s">
        <v>2793</v>
      </c>
      <c r="C1628" t="s">
        <v>12</v>
      </c>
      <c r="D1628" t="s">
        <v>29</v>
      </c>
      <c r="E1628" t="s">
        <v>2791</v>
      </c>
      <c r="F1628" t="s">
        <v>12</v>
      </c>
      <c r="G1628" t="s">
        <v>12</v>
      </c>
    </row>
    <row r="1629" spans="1:7">
      <c r="A1629" t="s">
        <v>2791</v>
      </c>
      <c r="B1629" t="s">
        <v>2794</v>
      </c>
      <c r="C1629" t="s">
        <v>12</v>
      </c>
      <c r="D1629" t="s">
        <v>29</v>
      </c>
      <c r="E1629" t="s">
        <v>2791</v>
      </c>
      <c r="F1629" t="s">
        <v>12</v>
      </c>
      <c r="G1629" t="s">
        <v>12</v>
      </c>
    </row>
    <row r="1630" spans="1:7">
      <c r="A1630" t="s">
        <v>2791</v>
      </c>
      <c r="B1630" t="s">
        <v>2795</v>
      </c>
      <c r="C1630" t="s">
        <v>12</v>
      </c>
      <c r="D1630" t="s">
        <v>29</v>
      </c>
      <c r="E1630" t="s">
        <v>2791</v>
      </c>
      <c r="F1630" t="s">
        <v>12</v>
      </c>
      <c r="G1630" t="s">
        <v>12</v>
      </c>
    </row>
    <row r="1631" spans="1:7">
      <c r="A1631" t="s">
        <v>2791</v>
      </c>
      <c r="B1631" t="s">
        <v>2796</v>
      </c>
      <c r="C1631" t="s">
        <v>12</v>
      </c>
      <c r="D1631" t="s">
        <v>29</v>
      </c>
      <c r="E1631" t="s">
        <v>2791</v>
      </c>
      <c r="F1631" t="s">
        <v>12</v>
      </c>
      <c r="G1631" t="s">
        <v>12</v>
      </c>
    </row>
    <row r="1632" spans="1:7">
      <c r="A1632" t="s">
        <v>2791</v>
      </c>
      <c r="B1632" t="s">
        <v>2797</v>
      </c>
      <c r="C1632" t="s">
        <v>12</v>
      </c>
      <c r="D1632" t="s">
        <v>29</v>
      </c>
      <c r="E1632" t="s">
        <v>2791</v>
      </c>
      <c r="F1632" t="s">
        <v>12</v>
      </c>
      <c r="G1632" t="s">
        <v>12</v>
      </c>
    </row>
    <row r="1633" spans="1:7">
      <c r="A1633" t="s">
        <v>2791</v>
      </c>
      <c r="B1633" t="s">
        <v>2798</v>
      </c>
      <c r="C1633" t="s">
        <v>12</v>
      </c>
      <c r="D1633" t="s">
        <v>29</v>
      </c>
      <c r="E1633" t="s">
        <v>2791</v>
      </c>
      <c r="F1633" t="s">
        <v>12</v>
      </c>
      <c r="G1633" t="s">
        <v>12</v>
      </c>
    </row>
    <row r="1634" spans="1:7">
      <c r="A1634" t="s">
        <v>2791</v>
      </c>
      <c r="B1634" t="s">
        <v>2799</v>
      </c>
      <c r="C1634" t="s">
        <v>12</v>
      </c>
      <c r="D1634" t="s">
        <v>29</v>
      </c>
      <c r="E1634" t="s">
        <v>2791</v>
      </c>
      <c r="F1634" t="s">
        <v>12</v>
      </c>
      <c r="G1634" t="s">
        <v>12</v>
      </c>
    </row>
    <row r="1635" spans="1:7">
      <c r="A1635" t="s">
        <v>2791</v>
      </c>
      <c r="B1635" t="s">
        <v>2800</v>
      </c>
      <c r="C1635" t="s">
        <v>12</v>
      </c>
      <c r="D1635" t="s">
        <v>29</v>
      </c>
      <c r="E1635" t="s">
        <v>2791</v>
      </c>
      <c r="F1635" t="s">
        <v>12</v>
      </c>
      <c r="G1635" t="s">
        <v>12</v>
      </c>
    </row>
    <row r="1636" spans="1:7">
      <c r="A1636" t="s">
        <v>2791</v>
      </c>
      <c r="B1636" t="s">
        <v>2801</v>
      </c>
      <c r="C1636" t="s">
        <v>12</v>
      </c>
      <c r="D1636" t="s">
        <v>29</v>
      </c>
      <c r="E1636" t="s">
        <v>2791</v>
      </c>
      <c r="F1636" t="s">
        <v>12</v>
      </c>
      <c r="G1636" t="s">
        <v>12</v>
      </c>
    </row>
    <row r="1637" spans="1:7">
      <c r="A1637" t="s">
        <v>2791</v>
      </c>
      <c r="B1637" t="s">
        <v>2802</v>
      </c>
      <c r="C1637" t="s">
        <v>12</v>
      </c>
      <c r="D1637" t="s">
        <v>29</v>
      </c>
      <c r="E1637" t="s">
        <v>2791</v>
      </c>
      <c r="F1637" t="s">
        <v>12</v>
      </c>
      <c r="G1637" t="s">
        <v>12</v>
      </c>
    </row>
    <row r="1638" spans="1:7">
      <c r="A1638" t="s">
        <v>2791</v>
      </c>
      <c r="B1638" t="s">
        <v>2803</v>
      </c>
      <c r="C1638" t="s">
        <v>12</v>
      </c>
      <c r="D1638" t="s">
        <v>29</v>
      </c>
      <c r="E1638" t="s">
        <v>2791</v>
      </c>
      <c r="F1638" t="s">
        <v>12</v>
      </c>
      <c r="G1638" t="s">
        <v>12</v>
      </c>
    </row>
    <row r="1639" spans="1:7">
      <c r="A1639" t="s">
        <v>2791</v>
      </c>
      <c r="B1639" t="s">
        <v>2804</v>
      </c>
      <c r="C1639" t="s">
        <v>12</v>
      </c>
      <c r="D1639" t="s">
        <v>29</v>
      </c>
      <c r="E1639" t="s">
        <v>2791</v>
      </c>
      <c r="F1639" t="s">
        <v>12</v>
      </c>
      <c r="G1639" t="s">
        <v>12</v>
      </c>
    </row>
    <row r="1640" spans="1:7">
      <c r="A1640" t="s">
        <v>2791</v>
      </c>
      <c r="B1640" t="s">
        <v>2805</v>
      </c>
      <c r="C1640" t="s">
        <v>12</v>
      </c>
      <c r="D1640" t="s">
        <v>29</v>
      </c>
      <c r="E1640" t="s">
        <v>2791</v>
      </c>
      <c r="F1640" t="s">
        <v>12</v>
      </c>
      <c r="G1640" t="s">
        <v>12</v>
      </c>
    </row>
    <row r="1641" spans="1:7">
      <c r="A1641" t="s">
        <v>2791</v>
      </c>
      <c r="B1641" t="s">
        <v>2806</v>
      </c>
      <c r="C1641" t="s">
        <v>12</v>
      </c>
      <c r="D1641" t="s">
        <v>29</v>
      </c>
      <c r="E1641" t="s">
        <v>2791</v>
      </c>
      <c r="F1641" t="s">
        <v>12</v>
      </c>
      <c r="G1641" t="s">
        <v>12</v>
      </c>
    </row>
    <row r="1642" spans="1:7">
      <c r="A1642" t="s">
        <v>2791</v>
      </c>
      <c r="B1642" t="s">
        <v>2807</v>
      </c>
      <c r="C1642" t="s">
        <v>12</v>
      </c>
      <c r="D1642" t="s">
        <v>29</v>
      </c>
      <c r="E1642" t="s">
        <v>2791</v>
      </c>
      <c r="F1642" t="s">
        <v>12</v>
      </c>
      <c r="G1642" t="s">
        <v>12</v>
      </c>
    </row>
    <row r="1643" spans="1:7">
      <c r="A1643" t="s">
        <v>2791</v>
      </c>
      <c r="B1643" t="s">
        <v>2808</v>
      </c>
      <c r="C1643" t="s">
        <v>12</v>
      </c>
      <c r="D1643" t="s">
        <v>29</v>
      </c>
      <c r="E1643" t="s">
        <v>2791</v>
      </c>
      <c r="F1643" t="s">
        <v>12</v>
      </c>
      <c r="G1643" t="s">
        <v>12</v>
      </c>
    </row>
    <row r="1644" spans="1:7">
      <c r="A1644" t="s">
        <v>2791</v>
      </c>
      <c r="B1644" t="s">
        <v>2809</v>
      </c>
      <c r="C1644" t="s">
        <v>12</v>
      </c>
      <c r="D1644" t="s">
        <v>29</v>
      </c>
      <c r="E1644" t="s">
        <v>2791</v>
      </c>
      <c r="F1644" t="s">
        <v>12</v>
      </c>
      <c r="G1644" t="s">
        <v>12</v>
      </c>
    </row>
    <row r="1645" spans="1:7">
      <c r="A1645" t="s">
        <v>2791</v>
      </c>
      <c r="B1645" t="s">
        <v>2810</v>
      </c>
      <c r="C1645" t="s">
        <v>12</v>
      </c>
      <c r="D1645" t="s">
        <v>29</v>
      </c>
      <c r="E1645" t="s">
        <v>2791</v>
      </c>
      <c r="F1645" t="s">
        <v>12</v>
      </c>
      <c r="G1645" t="s">
        <v>12</v>
      </c>
    </row>
    <row r="1646" spans="1:7">
      <c r="A1646" t="s">
        <v>2791</v>
      </c>
      <c r="B1646" t="s">
        <v>2811</v>
      </c>
      <c r="C1646" t="s">
        <v>12</v>
      </c>
      <c r="D1646" t="s">
        <v>29</v>
      </c>
      <c r="E1646" t="s">
        <v>2791</v>
      </c>
      <c r="F1646" t="s">
        <v>12</v>
      </c>
      <c r="G1646" t="s">
        <v>12</v>
      </c>
    </row>
    <row r="1647" spans="1:7">
      <c r="A1647" t="s">
        <v>2791</v>
      </c>
      <c r="B1647" t="s">
        <v>2812</v>
      </c>
      <c r="C1647" t="s">
        <v>12</v>
      </c>
      <c r="D1647" t="s">
        <v>29</v>
      </c>
      <c r="E1647" t="s">
        <v>2791</v>
      </c>
      <c r="F1647" t="s">
        <v>12</v>
      </c>
      <c r="G1647" t="s">
        <v>12</v>
      </c>
    </row>
    <row r="1648" spans="1:7">
      <c r="A1648" t="s">
        <v>2791</v>
      </c>
      <c r="B1648" t="s">
        <v>2813</v>
      </c>
      <c r="C1648" t="s">
        <v>12</v>
      </c>
      <c r="D1648" t="s">
        <v>29</v>
      </c>
      <c r="E1648" t="s">
        <v>2791</v>
      </c>
      <c r="F1648" t="s">
        <v>12</v>
      </c>
      <c r="G1648" t="s">
        <v>12</v>
      </c>
    </row>
    <row r="1649" spans="1:7">
      <c r="A1649" t="s">
        <v>2791</v>
      </c>
      <c r="B1649" t="s">
        <v>2814</v>
      </c>
      <c r="C1649" t="s">
        <v>12</v>
      </c>
      <c r="D1649" t="s">
        <v>29</v>
      </c>
      <c r="E1649" t="s">
        <v>2791</v>
      </c>
      <c r="F1649" t="s">
        <v>12</v>
      </c>
      <c r="G1649" t="s">
        <v>12</v>
      </c>
    </row>
    <row r="1650" spans="1:7">
      <c r="A1650" t="s">
        <v>2791</v>
      </c>
      <c r="B1650" t="s">
        <v>2815</v>
      </c>
      <c r="C1650" t="s">
        <v>12</v>
      </c>
      <c r="D1650" t="s">
        <v>29</v>
      </c>
      <c r="E1650" t="s">
        <v>2791</v>
      </c>
      <c r="F1650" t="s">
        <v>12</v>
      </c>
      <c r="G1650" t="s">
        <v>12</v>
      </c>
    </row>
    <row r="1651" spans="1:7">
      <c r="A1651" t="s">
        <v>2791</v>
      </c>
      <c r="B1651" t="s">
        <v>2816</v>
      </c>
      <c r="C1651" t="s">
        <v>12</v>
      </c>
      <c r="D1651" t="s">
        <v>29</v>
      </c>
      <c r="E1651" t="s">
        <v>2791</v>
      </c>
      <c r="F1651" t="s">
        <v>12</v>
      </c>
      <c r="G1651" t="s">
        <v>12</v>
      </c>
    </row>
    <row r="1652" spans="1:7">
      <c r="A1652" t="s">
        <v>2791</v>
      </c>
      <c r="B1652" t="s">
        <v>2817</v>
      </c>
      <c r="C1652" t="s">
        <v>12</v>
      </c>
      <c r="D1652" t="s">
        <v>29</v>
      </c>
      <c r="E1652" t="s">
        <v>2791</v>
      </c>
      <c r="F1652" t="s">
        <v>12</v>
      </c>
      <c r="G1652" t="s">
        <v>12</v>
      </c>
    </row>
    <row r="1653" spans="1:7">
      <c r="A1653" t="s">
        <v>2791</v>
      </c>
      <c r="B1653" t="s">
        <v>2818</v>
      </c>
      <c r="C1653" t="s">
        <v>12</v>
      </c>
      <c r="D1653" t="s">
        <v>29</v>
      </c>
      <c r="E1653" t="s">
        <v>2791</v>
      </c>
      <c r="F1653" t="s">
        <v>12</v>
      </c>
      <c r="G1653" t="s">
        <v>12</v>
      </c>
    </row>
    <row r="1654" spans="1:7">
      <c r="A1654" t="s">
        <v>2791</v>
      </c>
      <c r="B1654" t="s">
        <v>2819</v>
      </c>
      <c r="C1654" t="s">
        <v>12</v>
      </c>
      <c r="D1654" t="s">
        <v>29</v>
      </c>
      <c r="E1654" t="s">
        <v>2791</v>
      </c>
      <c r="F1654" t="s">
        <v>12</v>
      </c>
      <c r="G1654" t="s">
        <v>12</v>
      </c>
    </row>
    <row r="1655" spans="1:7">
      <c r="A1655" t="s">
        <v>2791</v>
      </c>
      <c r="B1655" t="s">
        <v>2820</v>
      </c>
      <c r="C1655" t="s">
        <v>12</v>
      </c>
      <c r="D1655" t="s">
        <v>29</v>
      </c>
      <c r="E1655" t="s">
        <v>2791</v>
      </c>
      <c r="F1655" t="s">
        <v>12</v>
      </c>
      <c r="G1655" t="s">
        <v>12</v>
      </c>
    </row>
    <row r="1656" spans="1:7">
      <c r="A1656" t="s">
        <v>2791</v>
      </c>
      <c r="B1656" t="s">
        <v>2821</v>
      </c>
      <c r="C1656" t="s">
        <v>12</v>
      </c>
      <c r="D1656" t="s">
        <v>29</v>
      </c>
      <c r="E1656" t="s">
        <v>2791</v>
      </c>
      <c r="F1656" t="s">
        <v>12</v>
      </c>
      <c r="G1656" t="s">
        <v>12</v>
      </c>
    </row>
    <row r="1657" spans="1:7">
      <c r="A1657" t="s">
        <v>2791</v>
      </c>
      <c r="B1657" t="s">
        <v>2822</v>
      </c>
      <c r="C1657" t="s">
        <v>12</v>
      </c>
      <c r="D1657" t="s">
        <v>29</v>
      </c>
      <c r="E1657" t="s">
        <v>2791</v>
      </c>
      <c r="F1657" t="s">
        <v>12</v>
      </c>
      <c r="G1657" t="s">
        <v>12</v>
      </c>
    </row>
    <row r="1658" spans="1:7">
      <c r="A1658" t="s">
        <v>2791</v>
      </c>
      <c r="B1658" t="s">
        <v>2823</v>
      </c>
      <c r="C1658" t="s">
        <v>12</v>
      </c>
      <c r="D1658" t="s">
        <v>29</v>
      </c>
      <c r="E1658" t="s">
        <v>2791</v>
      </c>
      <c r="F1658" t="s">
        <v>12</v>
      </c>
      <c r="G1658" t="s">
        <v>12</v>
      </c>
    </row>
    <row r="1659" spans="1:7">
      <c r="A1659" t="s">
        <v>2791</v>
      </c>
      <c r="B1659" t="s">
        <v>2824</v>
      </c>
      <c r="C1659" t="s">
        <v>12</v>
      </c>
      <c r="D1659" t="s">
        <v>29</v>
      </c>
      <c r="E1659" t="s">
        <v>2791</v>
      </c>
      <c r="F1659" t="s">
        <v>12</v>
      </c>
      <c r="G1659" t="s">
        <v>12</v>
      </c>
    </row>
    <row r="1660" spans="1:7">
      <c r="A1660" t="s">
        <v>2791</v>
      </c>
      <c r="B1660" t="s">
        <v>2825</v>
      </c>
      <c r="C1660" t="s">
        <v>12</v>
      </c>
      <c r="D1660" t="s">
        <v>29</v>
      </c>
      <c r="E1660" t="s">
        <v>2791</v>
      </c>
      <c r="F1660" t="s">
        <v>12</v>
      </c>
      <c r="G1660" t="s">
        <v>12</v>
      </c>
    </row>
    <row r="1661" spans="1:7">
      <c r="A1661" t="s">
        <v>2791</v>
      </c>
      <c r="B1661" t="s">
        <v>2826</v>
      </c>
      <c r="C1661" t="s">
        <v>12</v>
      </c>
      <c r="D1661" t="s">
        <v>29</v>
      </c>
      <c r="E1661" t="s">
        <v>2791</v>
      </c>
      <c r="F1661" t="s">
        <v>12</v>
      </c>
      <c r="G1661" t="s">
        <v>12</v>
      </c>
    </row>
    <row r="1662" spans="1:7">
      <c r="A1662" t="s">
        <v>2791</v>
      </c>
      <c r="B1662" t="s">
        <v>2827</v>
      </c>
      <c r="C1662" t="s">
        <v>12</v>
      </c>
      <c r="D1662" t="s">
        <v>29</v>
      </c>
      <c r="E1662" t="s">
        <v>2791</v>
      </c>
      <c r="F1662" t="s">
        <v>12</v>
      </c>
      <c r="G1662" t="s">
        <v>12</v>
      </c>
    </row>
    <row r="1663" spans="1:7">
      <c r="A1663" t="s">
        <v>2791</v>
      </c>
      <c r="B1663" t="s">
        <v>2828</v>
      </c>
      <c r="C1663" t="s">
        <v>12</v>
      </c>
      <c r="D1663" t="s">
        <v>29</v>
      </c>
      <c r="E1663" t="s">
        <v>2791</v>
      </c>
      <c r="F1663" t="s">
        <v>12</v>
      </c>
      <c r="G1663" t="s">
        <v>12</v>
      </c>
    </row>
    <row r="1664" spans="1:7">
      <c r="A1664" t="s">
        <v>2791</v>
      </c>
      <c r="B1664" t="s">
        <v>2829</v>
      </c>
      <c r="C1664" t="s">
        <v>12</v>
      </c>
      <c r="D1664" t="s">
        <v>29</v>
      </c>
      <c r="E1664" t="s">
        <v>2791</v>
      </c>
      <c r="F1664" t="s">
        <v>12</v>
      </c>
      <c r="G1664" t="s">
        <v>12</v>
      </c>
    </row>
    <row r="1665" spans="1:7">
      <c r="A1665" t="s">
        <v>2830</v>
      </c>
      <c r="B1665" t="s">
        <v>2831</v>
      </c>
      <c r="C1665" t="s">
        <v>12</v>
      </c>
      <c r="D1665" t="s">
        <v>2832</v>
      </c>
      <c r="E1665" t="s">
        <v>12</v>
      </c>
      <c r="F1665" t="s">
        <v>12</v>
      </c>
      <c r="G1665" t="s">
        <v>12</v>
      </c>
    </row>
    <row r="1666" spans="1:7">
      <c r="A1666" t="s">
        <v>2833</v>
      </c>
      <c r="B1666" t="s">
        <v>2834</v>
      </c>
      <c r="C1666" t="s">
        <v>12</v>
      </c>
      <c r="D1666" t="s">
        <v>2832</v>
      </c>
      <c r="E1666" t="s">
        <v>12</v>
      </c>
      <c r="F1666" t="s">
        <v>12</v>
      </c>
      <c r="G1666" t="s">
        <v>12</v>
      </c>
    </row>
    <row r="1667" spans="1:7">
      <c r="A1667" t="s">
        <v>2835</v>
      </c>
      <c r="B1667" t="s">
        <v>2836</v>
      </c>
      <c r="C1667" t="s">
        <v>12</v>
      </c>
      <c r="D1667" t="s">
        <v>29</v>
      </c>
      <c r="E1667" t="s">
        <v>2835</v>
      </c>
      <c r="F1667" t="s">
        <v>12</v>
      </c>
      <c r="G1667" t="s">
        <v>12</v>
      </c>
    </row>
    <row r="1668" spans="1:7">
      <c r="A1668" t="s">
        <v>2837</v>
      </c>
      <c r="B1668" t="s">
        <v>2838</v>
      </c>
      <c r="C1668" t="s">
        <v>12</v>
      </c>
      <c r="D1668" t="s">
        <v>29</v>
      </c>
      <c r="E1668" t="s">
        <v>2837</v>
      </c>
      <c r="F1668" t="s">
        <v>12</v>
      </c>
      <c r="G1668" t="s">
        <v>12</v>
      </c>
    </row>
    <row r="1669" spans="1:7">
      <c r="A1669" t="s">
        <v>2837</v>
      </c>
      <c r="B1669" t="s">
        <v>2839</v>
      </c>
      <c r="C1669" t="s">
        <v>12</v>
      </c>
      <c r="D1669" t="s">
        <v>29</v>
      </c>
      <c r="E1669" t="s">
        <v>2837</v>
      </c>
      <c r="F1669" t="s">
        <v>12</v>
      </c>
      <c r="G1669" t="s">
        <v>12</v>
      </c>
    </row>
    <row r="1670" spans="1:7">
      <c r="A1670" t="s">
        <v>2837</v>
      </c>
      <c r="B1670" t="s">
        <v>2840</v>
      </c>
      <c r="C1670" t="s">
        <v>12</v>
      </c>
      <c r="D1670" t="s">
        <v>29</v>
      </c>
      <c r="E1670" t="s">
        <v>2837</v>
      </c>
      <c r="F1670" t="s">
        <v>12</v>
      </c>
      <c r="G1670" t="s">
        <v>12</v>
      </c>
    </row>
    <row r="1671" spans="1:7">
      <c r="A1671" t="s">
        <v>2837</v>
      </c>
      <c r="B1671" t="s">
        <v>2841</v>
      </c>
      <c r="C1671" t="s">
        <v>12</v>
      </c>
      <c r="D1671" t="s">
        <v>29</v>
      </c>
      <c r="E1671" t="s">
        <v>2837</v>
      </c>
      <c r="F1671" t="s">
        <v>12</v>
      </c>
      <c r="G1671" t="s">
        <v>12</v>
      </c>
    </row>
    <row r="1672" spans="1:7">
      <c r="A1672" t="s">
        <v>2837</v>
      </c>
      <c r="B1672" t="s">
        <v>2842</v>
      </c>
      <c r="C1672" t="s">
        <v>12</v>
      </c>
      <c r="D1672" t="s">
        <v>29</v>
      </c>
      <c r="E1672" t="s">
        <v>2837</v>
      </c>
      <c r="F1672" t="s">
        <v>12</v>
      </c>
      <c r="G1672" t="s">
        <v>12</v>
      </c>
    </row>
    <row r="1673" spans="1:7">
      <c r="A1673" t="s">
        <v>2837</v>
      </c>
      <c r="B1673" t="s">
        <v>2843</v>
      </c>
      <c r="C1673" t="s">
        <v>12</v>
      </c>
      <c r="D1673" t="s">
        <v>29</v>
      </c>
      <c r="E1673" t="s">
        <v>2837</v>
      </c>
      <c r="F1673" t="s">
        <v>12</v>
      </c>
      <c r="G1673" t="s">
        <v>12</v>
      </c>
    </row>
    <row r="1674" spans="1:7">
      <c r="A1674" t="s">
        <v>2837</v>
      </c>
      <c r="B1674" t="s">
        <v>2844</v>
      </c>
      <c r="C1674" t="s">
        <v>12</v>
      </c>
      <c r="D1674" t="s">
        <v>29</v>
      </c>
      <c r="E1674" t="s">
        <v>2837</v>
      </c>
      <c r="F1674" t="s">
        <v>12</v>
      </c>
      <c r="G1674" t="s">
        <v>12</v>
      </c>
    </row>
    <row r="1675" spans="1:7">
      <c r="A1675" t="s">
        <v>2837</v>
      </c>
      <c r="B1675" t="s">
        <v>2845</v>
      </c>
      <c r="C1675" t="s">
        <v>12</v>
      </c>
      <c r="D1675" t="s">
        <v>29</v>
      </c>
      <c r="E1675" t="s">
        <v>2837</v>
      </c>
      <c r="F1675" t="s">
        <v>12</v>
      </c>
      <c r="G1675" t="s">
        <v>12</v>
      </c>
    </row>
    <row r="1676" spans="1:7">
      <c r="A1676" t="s">
        <v>2837</v>
      </c>
      <c r="B1676" t="s">
        <v>2846</v>
      </c>
      <c r="C1676" t="s">
        <v>12</v>
      </c>
      <c r="D1676" t="s">
        <v>29</v>
      </c>
      <c r="E1676" t="s">
        <v>2837</v>
      </c>
      <c r="F1676" t="s">
        <v>12</v>
      </c>
      <c r="G1676" t="s">
        <v>12</v>
      </c>
    </row>
    <row r="1677" spans="1:7">
      <c r="A1677" t="s">
        <v>2837</v>
      </c>
      <c r="B1677" t="s">
        <v>2847</v>
      </c>
      <c r="C1677" t="s">
        <v>12</v>
      </c>
      <c r="D1677" t="s">
        <v>29</v>
      </c>
      <c r="E1677" t="s">
        <v>2837</v>
      </c>
      <c r="F1677" t="s">
        <v>12</v>
      </c>
      <c r="G1677" t="s">
        <v>12</v>
      </c>
    </row>
    <row r="1678" spans="1:7">
      <c r="A1678" t="s">
        <v>2837</v>
      </c>
      <c r="B1678" t="s">
        <v>2848</v>
      </c>
      <c r="C1678" t="s">
        <v>12</v>
      </c>
      <c r="D1678" t="s">
        <v>29</v>
      </c>
      <c r="E1678" t="s">
        <v>2837</v>
      </c>
      <c r="F1678" t="s">
        <v>12</v>
      </c>
      <c r="G1678" t="s">
        <v>12</v>
      </c>
    </row>
    <row r="1679" spans="1:7">
      <c r="A1679" t="s">
        <v>2837</v>
      </c>
      <c r="B1679" t="s">
        <v>2849</v>
      </c>
      <c r="C1679" t="s">
        <v>12</v>
      </c>
      <c r="D1679" t="s">
        <v>29</v>
      </c>
      <c r="E1679" t="s">
        <v>2837</v>
      </c>
      <c r="F1679" t="s">
        <v>12</v>
      </c>
      <c r="G1679" t="s">
        <v>12</v>
      </c>
    </row>
    <row r="1680" spans="1:7">
      <c r="A1680" t="s">
        <v>2837</v>
      </c>
      <c r="B1680" t="s">
        <v>2850</v>
      </c>
      <c r="C1680" t="s">
        <v>12</v>
      </c>
      <c r="D1680" t="s">
        <v>29</v>
      </c>
      <c r="E1680" t="s">
        <v>2837</v>
      </c>
      <c r="F1680" t="s">
        <v>12</v>
      </c>
      <c r="G1680" t="s">
        <v>12</v>
      </c>
    </row>
    <row r="1681" spans="1:7">
      <c r="A1681" t="s">
        <v>2837</v>
      </c>
      <c r="B1681" t="s">
        <v>2851</v>
      </c>
      <c r="C1681" t="s">
        <v>12</v>
      </c>
      <c r="D1681" t="s">
        <v>29</v>
      </c>
      <c r="E1681" t="s">
        <v>2837</v>
      </c>
      <c r="F1681" t="s">
        <v>12</v>
      </c>
      <c r="G1681" t="s">
        <v>12</v>
      </c>
    </row>
    <row r="1682" spans="1:7">
      <c r="A1682" t="s">
        <v>2837</v>
      </c>
      <c r="B1682" t="s">
        <v>2852</v>
      </c>
      <c r="C1682" t="s">
        <v>12</v>
      </c>
      <c r="D1682" t="s">
        <v>29</v>
      </c>
      <c r="E1682" t="s">
        <v>2837</v>
      </c>
      <c r="F1682" t="s">
        <v>12</v>
      </c>
      <c r="G1682" t="s">
        <v>12</v>
      </c>
    </row>
    <row r="1683" spans="1:7">
      <c r="A1683" t="s">
        <v>2837</v>
      </c>
      <c r="B1683" t="s">
        <v>2853</v>
      </c>
      <c r="C1683" t="s">
        <v>12</v>
      </c>
      <c r="D1683" t="s">
        <v>29</v>
      </c>
      <c r="E1683" t="s">
        <v>2837</v>
      </c>
      <c r="F1683" t="s">
        <v>12</v>
      </c>
      <c r="G1683" t="s">
        <v>12</v>
      </c>
    </row>
    <row r="1684" spans="1:7">
      <c r="A1684" t="s">
        <v>2837</v>
      </c>
      <c r="B1684" t="s">
        <v>2854</v>
      </c>
      <c r="C1684" t="s">
        <v>12</v>
      </c>
      <c r="D1684" t="s">
        <v>29</v>
      </c>
      <c r="E1684" t="s">
        <v>2837</v>
      </c>
      <c r="F1684" t="s">
        <v>12</v>
      </c>
      <c r="G1684" t="s">
        <v>12</v>
      </c>
    </row>
    <row r="1685" spans="1:7">
      <c r="A1685" t="s">
        <v>2837</v>
      </c>
      <c r="B1685" t="s">
        <v>2855</v>
      </c>
      <c r="C1685" t="s">
        <v>12</v>
      </c>
      <c r="D1685" t="s">
        <v>29</v>
      </c>
      <c r="E1685" t="s">
        <v>2837</v>
      </c>
      <c r="F1685" t="s">
        <v>12</v>
      </c>
      <c r="G1685" t="s">
        <v>12</v>
      </c>
    </row>
    <row r="1686" spans="1:7">
      <c r="A1686" t="s">
        <v>2837</v>
      </c>
      <c r="B1686" t="s">
        <v>2856</v>
      </c>
      <c r="C1686" t="s">
        <v>12</v>
      </c>
      <c r="D1686" t="s">
        <v>29</v>
      </c>
      <c r="E1686" t="s">
        <v>2837</v>
      </c>
      <c r="F1686" t="s">
        <v>12</v>
      </c>
      <c r="G1686" t="s">
        <v>12</v>
      </c>
    </row>
    <row r="1687" spans="1:7">
      <c r="A1687" t="s">
        <v>2837</v>
      </c>
      <c r="B1687" t="s">
        <v>2857</v>
      </c>
      <c r="C1687" t="s">
        <v>12</v>
      </c>
      <c r="D1687" t="s">
        <v>29</v>
      </c>
      <c r="E1687" t="s">
        <v>2837</v>
      </c>
      <c r="F1687" t="s">
        <v>12</v>
      </c>
      <c r="G1687" t="s">
        <v>12</v>
      </c>
    </row>
    <row r="1688" spans="1:7">
      <c r="A1688" t="s">
        <v>2837</v>
      </c>
      <c r="B1688" t="s">
        <v>2858</v>
      </c>
      <c r="C1688" t="s">
        <v>12</v>
      </c>
      <c r="D1688" t="s">
        <v>29</v>
      </c>
      <c r="E1688" t="s">
        <v>2837</v>
      </c>
      <c r="F1688" t="s">
        <v>12</v>
      </c>
      <c r="G1688" t="s">
        <v>12</v>
      </c>
    </row>
    <row r="1689" spans="1:7">
      <c r="A1689" t="s">
        <v>2837</v>
      </c>
      <c r="B1689" t="s">
        <v>2859</v>
      </c>
      <c r="C1689" t="s">
        <v>12</v>
      </c>
      <c r="D1689" t="s">
        <v>29</v>
      </c>
      <c r="E1689" t="s">
        <v>2837</v>
      </c>
      <c r="F1689" t="s">
        <v>12</v>
      </c>
      <c r="G1689" t="s">
        <v>12</v>
      </c>
    </row>
    <row r="1690" spans="1:7">
      <c r="A1690" t="s">
        <v>2837</v>
      </c>
      <c r="B1690" t="s">
        <v>2860</v>
      </c>
      <c r="C1690" t="s">
        <v>12</v>
      </c>
      <c r="D1690" t="s">
        <v>29</v>
      </c>
      <c r="E1690" t="s">
        <v>2837</v>
      </c>
      <c r="F1690" t="s">
        <v>12</v>
      </c>
      <c r="G1690" t="s">
        <v>12</v>
      </c>
    </row>
    <row r="1691" spans="1:7">
      <c r="A1691" t="s">
        <v>2837</v>
      </c>
      <c r="B1691" t="s">
        <v>2861</v>
      </c>
      <c r="C1691" t="s">
        <v>12</v>
      </c>
      <c r="D1691" t="s">
        <v>29</v>
      </c>
      <c r="E1691" t="s">
        <v>2837</v>
      </c>
      <c r="F1691" t="s">
        <v>12</v>
      </c>
      <c r="G1691" t="s">
        <v>12</v>
      </c>
    </row>
    <row r="1692" spans="1:7">
      <c r="A1692" t="s">
        <v>2837</v>
      </c>
      <c r="B1692" t="s">
        <v>2862</v>
      </c>
      <c r="C1692" t="s">
        <v>12</v>
      </c>
      <c r="D1692" t="s">
        <v>29</v>
      </c>
      <c r="E1692" t="s">
        <v>2837</v>
      </c>
      <c r="F1692" t="s">
        <v>12</v>
      </c>
      <c r="G1692" t="s">
        <v>12</v>
      </c>
    </row>
    <row r="1693" spans="1:7">
      <c r="A1693" t="s">
        <v>2837</v>
      </c>
      <c r="B1693" t="s">
        <v>2863</v>
      </c>
      <c r="C1693" t="s">
        <v>12</v>
      </c>
      <c r="D1693" t="s">
        <v>29</v>
      </c>
      <c r="E1693" t="s">
        <v>2837</v>
      </c>
      <c r="F1693" t="s">
        <v>12</v>
      </c>
      <c r="G1693" t="s">
        <v>12</v>
      </c>
    </row>
    <row r="1694" spans="1:7">
      <c r="A1694" t="s">
        <v>2837</v>
      </c>
      <c r="B1694" t="s">
        <v>2864</v>
      </c>
      <c r="C1694" t="s">
        <v>12</v>
      </c>
      <c r="D1694" t="s">
        <v>29</v>
      </c>
      <c r="E1694" t="s">
        <v>2837</v>
      </c>
      <c r="F1694" t="s">
        <v>12</v>
      </c>
      <c r="G1694" t="s">
        <v>12</v>
      </c>
    </row>
    <row r="1695" spans="1:7">
      <c r="A1695" t="s">
        <v>2837</v>
      </c>
      <c r="B1695" t="s">
        <v>2865</v>
      </c>
      <c r="C1695" t="s">
        <v>12</v>
      </c>
      <c r="D1695" t="s">
        <v>29</v>
      </c>
      <c r="E1695" t="s">
        <v>2837</v>
      </c>
      <c r="F1695" t="s">
        <v>12</v>
      </c>
      <c r="G1695" t="s">
        <v>12</v>
      </c>
    </row>
    <row r="1696" spans="1:7">
      <c r="A1696" t="s">
        <v>2837</v>
      </c>
      <c r="B1696" t="s">
        <v>2866</v>
      </c>
      <c r="C1696" t="s">
        <v>12</v>
      </c>
      <c r="D1696" t="s">
        <v>29</v>
      </c>
      <c r="E1696" t="s">
        <v>2837</v>
      </c>
      <c r="F1696" t="s">
        <v>12</v>
      </c>
      <c r="G1696" t="s">
        <v>12</v>
      </c>
    </row>
    <row r="1697" spans="1:7">
      <c r="A1697" t="s">
        <v>2837</v>
      </c>
      <c r="B1697" t="s">
        <v>2867</v>
      </c>
      <c r="C1697" t="s">
        <v>12</v>
      </c>
      <c r="D1697" t="s">
        <v>29</v>
      </c>
      <c r="E1697" t="s">
        <v>2837</v>
      </c>
      <c r="F1697" t="s">
        <v>12</v>
      </c>
      <c r="G1697" t="s">
        <v>12</v>
      </c>
    </row>
    <row r="1698" spans="1:7">
      <c r="A1698" t="s">
        <v>2868</v>
      </c>
      <c r="B1698" t="s">
        <v>2869</v>
      </c>
      <c r="C1698" t="s">
        <v>12</v>
      </c>
      <c r="D1698" t="s">
        <v>29</v>
      </c>
      <c r="E1698" t="s">
        <v>2868</v>
      </c>
      <c r="F1698" t="s">
        <v>12</v>
      </c>
      <c r="G1698" t="s">
        <v>12</v>
      </c>
    </row>
    <row r="1699" spans="1:7">
      <c r="A1699" t="s">
        <v>2868</v>
      </c>
      <c r="B1699" t="s">
        <v>2870</v>
      </c>
      <c r="C1699" t="s">
        <v>12</v>
      </c>
      <c r="D1699" t="s">
        <v>29</v>
      </c>
      <c r="E1699" t="s">
        <v>2868</v>
      </c>
      <c r="F1699" t="s">
        <v>12</v>
      </c>
      <c r="G1699" t="s">
        <v>12</v>
      </c>
    </row>
    <row r="1700" spans="1:7">
      <c r="A1700" t="s">
        <v>2868</v>
      </c>
      <c r="B1700" t="s">
        <v>2871</v>
      </c>
      <c r="C1700" t="s">
        <v>12</v>
      </c>
      <c r="D1700" t="s">
        <v>29</v>
      </c>
      <c r="E1700" t="s">
        <v>2868</v>
      </c>
      <c r="F1700" t="s">
        <v>12</v>
      </c>
      <c r="G1700" t="s">
        <v>12</v>
      </c>
    </row>
    <row r="1701" spans="1:7">
      <c r="A1701" t="s">
        <v>2868</v>
      </c>
      <c r="B1701" t="s">
        <v>2872</v>
      </c>
      <c r="C1701" t="s">
        <v>12</v>
      </c>
      <c r="D1701" t="s">
        <v>29</v>
      </c>
      <c r="E1701" t="s">
        <v>2868</v>
      </c>
      <c r="F1701" t="s">
        <v>12</v>
      </c>
      <c r="G1701" t="s">
        <v>12</v>
      </c>
    </row>
    <row r="1702" spans="1:7">
      <c r="A1702" t="s">
        <v>2868</v>
      </c>
      <c r="B1702" t="s">
        <v>2873</v>
      </c>
      <c r="C1702" t="s">
        <v>12</v>
      </c>
      <c r="D1702" t="s">
        <v>29</v>
      </c>
      <c r="E1702" t="s">
        <v>2868</v>
      </c>
      <c r="F1702" t="s">
        <v>12</v>
      </c>
      <c r="G1702" t="s">
        <v>12</v>
      </c>
    </row>
    <row r="1703" spans="1:7">
      <c r="A1703" t="s">
        <v>2868</v>
      </c>
      <c r="B1703" t="s">
        <v>2874</v>
      </c>
      <c r="C1703" t="s">
        <v>12</v>
      </c>
      <c r="D1703" t="s">
        <v>29</v>
      </c>
      <c r="E1703" t="s">
        <v>2868</v>
      </c>
      <c r="F1703" t="s">
        <v>12</v>
      </c>
      <c r="G1703" t="s">
        <v>12</v>
      </c>
    </row>
    <row r="1704" spans="1:7">
      <c r="A1704" t="s">
        <v>2868</v>
      </c>
      <c r="B1704" t="s">
        <v>2875</v>
      </c>
      <c r="C1704" t="s">
        <v>12</v>
      </c>
      <c r="D1704" t="s">
        <v>29</v>
      </c>
      <c r="E1704" t="s">
        <v>2868</v>
      </c>
      <c r="F1704" t="s">
        <v>12</v>
      </c>
      <c r="G1704" t="s">
        <v>12</v>
      </c>
    </row>
    <row r="1705" spans="1:7">
      <c r="A1705" t="s">
        <v>2868</v>
      </c>
      <c r="B1705" t="s">
        <v>2876</v>
      </c>
      <c r="C1705" t="s">
        <v>12</v>
      </c>
      <c r="D1705" t="s">
        <v>29</v>
      </c>
      <c r="E1705" t="s">
        <v>2868</v>
      </c>
      <c r="F1705" t="s">
        <v>12</v>
      </c>
      <c r="G1705" t="s">
        <v>12</v>
      </c>
    </row>
    <row r="1706" spans="1:7">
      <c r="A1706" t="s">
        <v>2868</v>
      </c>
      <c r="B1706" t="s">
        <v>2877</v>
      </c>
      <c r="C1706" t="s">
        <v>12</v>
      </c>
      <c r="D1706" t="s">
        <v>29</v>
      </c>
      <c r="E1706" t="s">
        <v>2868</v>
      </c>
      <c r="F1706" t="s">
        <v>12</v>
      </c>
      <c r="G1706" t="s">
        <v>12</v>
      </c>
    </row>
    <row r="1707" spans="1:7">
      <c r="A1707" t="s">
        <v>2868</v>
      </c>
      <c r="B1707" t="s">
        <v>2878</v>
      </c>
      <c r="C1707" t="s">
        <v>12</v>
      </c>
      <c r="D1707" t="s">
        <v>29</v>
      </c>
      <c r="E1707" t="s">
        <v>2868</v>
      </c>
      <c r="F1707" t="s">
        <v>12</v>
      </c>
      <c r="G1707" t="s">
        <v>12</v>
      </c>
    </row>
    <row r="1708" spans="1:7">
      <c r="A1708" t="s">
        <v>2868</v>
      </c>
      <c r="B1708" t="s">
        <v>2879</v>
      </c>
      <c r="C1708" t="s">
        <v>12</v>
      </c>
      <c r="D1708" t="s">
        <v>29</v>
      </c>
      <c r="E1708" t="s">
        <v>2868</v>
      </c>
      <c r="F1708" t="s">
        <v>12</v>
      </c>
      <c r="G1708" t="s">
        <v>12</v>
      </c>
    </row>
    <row r="1709" spans="1:7">
      <c r="A1709" t="s">
        <v>2868</v>
      </c>
      <c r="B1709" t="s">
        <v>2880</v>
      </c>
      <c r="C1709" t="s">
        <v>12</v>
      </c>
      <c r="D1709" t="s">
        <v>29</v>
      </c>
      <c r="E1709" t="s">
        <v>2868</v>
      </c>
      <c r="F1709" t="s">
        <v>12</v>
      </c>
      <c r="G1709" t="s">
        <v>12</v>
      </c>
    </row>
    <row r="1710" spans="1:7">
      <c r="A1710" t="s">
        <v>2868</v>
      </c>
      <c r="B1710" t="s">
        <v>2881</v>
      </c>
      <c r="C1710" t="s">
        <v>12</v>
      </c>
      <c r="D1710" t="s">
        <v>29</v>
      </c>
      <c r="E1710" t="s">
        <v>2868</v>
      </c>
      <c r="F1710" t="s">
        <v>12</v>
      </c>
      <c r="G1710" t="s">
        <v>12</v>
      </c>
    </row>
    <row r="1711" spans="1:7">
      <c r="A1711" t="s">
        <v>2868</v>
      </c>
      <c r="B1711" t="s">
        <v>2882</v>
      </c>
      <c r="C1711" t="s">
        <v>12</v>
      </c>
      <c r="D1711" t="s">
        <v>29</v>
      </c>
      <c r="E1711" t="s">
        <v>2868</v>
      </c>
      <c r="F1711" t="s">
        <v>12</v>
      </c>
      <c r="G1711" t="s">
        <v>12</v>
      </c>
    </row>
    <row r="1712" spans="1:7">
      <c r="A1712" t="s">
        <v>2868</v>
      </c>
      <c r="B1712" t="s">
        <v>2883</v>
      </c>
      <c r="C1712" t="s">
        <v>12</v>
      </c>
      <c r="D1712" t="s">
        <v>29</v>
      </c>
      <c r="E1712" t="s">
        <v>2868</v>
      </c>
      <c r="F1712" t="s">
        <v>12</v>
      </c>
      <c r="G1712" t="s">
        <v>12</v>
      </c>
    </row>
    <row r="1713" spans="1:7">
      <c r="A1713" t="s">
        <v>2868</v>
      </c>
      <c r="B1713" t="s">
        <v>2884</v>
      </c>
      <c r="C1713" t="s">
        <v>12</v>
      </c>
      <c r="D1713" t="s">
        <v>29</v>
      </c>
      <c r="E1713" t="s">
        <v>2868</v>
      </c>
      <c r="F1713" t="s">
        <v>12</v>
      </c>
      <c r="G1713" t="s">
        <v>12</v>
      </c>
    </row>
    <row r="1714" spans="1:7">
      <c r="A1714" t="s">
        <v>2868</v>
      </c>
      <c r="B1714" t="s">
        <v>2885</v>
      </c>
      <c r="C1714" t="s">
        <v>12</v>
      </c>
      <c r="D1714" t="s">
        <v>29</v>
      </c>
      <c r="E1714" t="s">
        <v>2868</v>
      </c>
      <c r="F1714" t="s">
        <v>12</v>
      </c>
      <c r="G1714" t="s">
        <v>12</v>
      </c>
    </row>
    <row r="1715" spans="1:7">
      <c r="A1715" t="s">
        <v>2868</v>
      </c>
      <c r="B1715" t="s">
        <v>2886</v>
      </c>
      <c r="C1715" t="s">
        <v>12</v>
      </c>
      <c r="D1715" t="s">
        <v>29</v>
      </c>
      <c r="E1715" t="s">
        <v>2868</v>
      </c>
      <c r="F1715" t="s">
        <v>12</v>
      </c>
      <c r="G1715" t="s">
        <v>12</v>
      </c>
    </row>
    <row r="1716" spans="1:7">
      <c r="A1716" t="s">
        <v>2868</v>
      </c>
      <c r="B1716" t="s">
        <v>2887</v>
      </c>
      <c r="C1716" t="s">
        <v>12</v>
      </c>
      <c r="D1716" t="s">
        <v>29</v>
      </c>
      <c r="E1716" t="s">
        <v>2868</v>
      </c>
      <c r="F1716" t="s">
        <v>12</v>
      </c>
      <c r="G1716" t="s">
        <v>12</v>
      </c>
    </row>
    <row r="1717" spans="1:7">
      <c r="A1717" t="s">
        <v>2868</v>
      </c>
      <c r="B1717" t="s">
        <v>2888</v>
      </c>
      <c r="C1717" t="s">
        <v>12</v>
      </c>
      <c r="D1717" t="s">
        <v>29</v>
      </c>
      <c r="E1717" t="s">
        <v>2868</v>
      </c>
      <c r="F1717" t="s">
        <v>12</v>
      </c>
      <c r="G1717" t="s">
        <v>12</v>
      </c>
    </row>
    <row r="1718" spans="1:7">
      <c r="A1718" t="s">
        <v>2868</v>
      </c>
      <c r="B1718" t="s">
        <v>2889</v>
      </c>
      <c r="C1718" t="s">
        <v>12</v>
      </c>
      <c r="D1718" t="s">
        <v>29</v>
      </c>
      <c r="E1718" t="s">
        <v>2868</v>
      </c>
      <c r="F1718" t="s">
        <v>12</v>
      </c>
      <c r="G1718" t="s">
        <v>12</v>
      </c>
    </row>
    <row r="1719" spans="1:7">
      <c r="A1719" t="s">
        <v>2868</v>
      </c>
      <c r="B1719" t="s">
        <v>2890</v>
      </c>
      <c r="C1719" t="s">
        <v>12</v>
      </c>
      <c r="D1719" t="s">
        <v>29</v>
      </c>
      <c r="E1719" t="s">
        <v>2868</v>
      </c>
      <c r="F1719" t="s">
        <v>12</v>
      </c>
      <c r="G1719" t="s">
        <v>12</v>
      </c>
    </row>
    <row r="1720" spans="1:7">
      <c r="A1720" t="s">
        <v>2868</v>
      </c>
      <c r="B1720" t="s">
        <v>2891</v>
      </c>
      <c r="C1720" t="s">
        <v>12</v>
      </c>
      <c r="D1720" t="s">
        <v>29</v>
      </c>
      <c r="E1720" t="s">
        <v>2868</v>
      </c>
      <c r="F1720" t="s">
        <v>12</v>
      </c>
      <c r="G1720" t="s">
        <v>12</v>
      </c>
    </row>
    <row r="1721" spans="1:7">
      <c r="A1721" t="s">
        <v>2868</v>
      </c>
      <c r="B1721" t="s">
        <v>2892</v>
      </c>
      <c r="C1721" t="s">
        <v>12</v>
      </c>
      <c r="D1721" t="s">
        <v>29</v>
      </c>
      <c r="E1721" t="s">
        <v>2868</v>
      </c>
      <c r="F1721" t="s">
        <v>12</v>
      </c>
      <c r="G1721" t="s">
        <v>12</v>
      </c>
    </row>
    <row r="1722" spans="1:7">
      <c r="A1722" t="s">
        <v>2868</v>
      </c>
      <c r="B1722" t="s">
        <v>2893</v>
      </c>
      <c r="C1722" t="s">
        <v>12</v>
      </c>
      <c r="D1722" t="s">
        <v>29</v>
      </c>
      <c r="E1722" t="s">
        <v>2868</v>
      </c>
      <c r="F1722" t="s">
        <v>12</v>
      </c>
      <c r="G1722" t="s">
        <v>12</v>
      </c>
    </row>
    <row r="1723" spans="1:7">
      <c r="A1723" t="s">
        <v>2868</v>
      </c>
      <c r="B1723" t="s">
        <v>2894</v>
      </c>
      <c r="C1723" t="s">
        <v>12</v>
      </c>
      <c r="D1723" t="s">
        <v>29</v>
      </c>
      <c r="E1723" t="s">
        <v>2868</v>
      </c>
      <c r="F1723" t="s">
        <v>12</v>
      </c>
      <c r="G1723" t="s">
        <v>12</v>
      </c>
    </row>
    <row r="1724" spans="1:7">
      <c r="A1724" t="s">
        <v>2868</v>
      </c>
      <c r="B1724" t="s">
        <v>2895</v>
      </c>
      <c r="C1724" t="s">
        <v>12</v>
      </c>
      <c r="D1724" t="s">
        <v>29</v>
      </c>
      <c r="E1724" t="s">
        <v>2868</v>
      </c>
      <c r="F1724" t="s">
        <v>12</v>
      </c>
      <c r="G1724" t="s">
        <v>12</v>
      </c>
    </row>
    <row r="1725" spans="1:7">
      <c r="A1725" t="s">
        <v>2868</v>
      </c>
      <c r="B1725" t="s">
        <v>2896</v>
      </c>
      <c r="C1725" t="s">
        <v>12</v>
      </c>
      <c r="D1725" t="s">
        <v>29</v>
      </c>
      <c r="E1725" t="s">
        <v>2868</v>
      </c>
      <c r="F1725" t="s">
        <v>12</v>
      </c>
      <c r="G1725" t="s">
        <v>12</v>
      </c>
    </row>
    <row r="1726" spans="1:7">
      <c r="A1726" t="s">
        <v>2868</v>
      </c>
      <c r="B1726" t="s">
        <v>2897</v>
      </c>
      <c r="C1726" t="s">
        <v>12</v>
      </c>
      <c r="D1726" t="s">
        <v>29</v>
      </c>
      <c r="E1726" t="s">
        <v>2868</v>
      </c>
      <c r="F1726" t="s">
        <v>12</v>
      </c>
      <c r="G1726" t="s">
        <v>12</v>
      </c>
    </row>
    <row r="1727" spans="1:7">
      <c r="A1727" t="s">
        <v>2868</v>
      </c>
      <c r="B1727" t="s">
        <v>2898</v>
      </c>
      <c r="C1727" t="s">
        <v>12</v>
      </c>
      <c r="D1727" t="s">
        <v>29</v>
      </c>
      <c r="E1727" t="s">
        <v>2868</v>
      </c>
      <c r="F1727" t="s">
        <v>12</v>
      </c>
      <c r="G1727" t="s">
        <v>12</v>
      </c>
    </row>
    <row r="1728" spans="1:7">
      <c r="A1728" t="s">
        <v>2868</v>
      </c>
      <c r="B1728" t="s">
        <v>2899</v>
      </c>
      <c r="C1728" t="s">
        <v>12</v>
      </c>
      <c r="D1728" t="s">
        <v>29</v>
      </c>
      <c r="E1728" t="s">
        <v>2868</v>
      </c>
      <c r="F1728" t="s">
        <v>12</v>
      </c>
      <c r="G1728" t="s">
        <v>12</v>
      </c>
    </row>
    <row r="1729" spans="1:7">
      <c r="A1729" t="s">
        <v>2868</v>
      </c>
      <c r="B1729" t="s">
        <v>2900</v>
      </c>
      <c r="C1729" t="s">
        <v>12</v>
      </c>
      <c r="D1729" t="s">
        <v>29</v>
      </c>
      <c r="E1729" t="s">
        <v>2868</v>
      </c>
      <c r="F1729" t="s">
        <v>12</v>
      </c>
      <c r="G1729" t="s">
        <v>12</v>
      </c>
    </row>
    <row r="1730" spans="1:7">
      <c r="A1730" t="s">
        <v>2868</v>
      </c>
      <c r="B1730" t="s">
        <v>2901</v>
      </c>
      <c r="C1730" t="s">
        <v>12</v>
      </c>
      <c r="D1730" t="s">
        <v>29</v>
      </c>
      <c r="E1730" t="s">
        <v>2868</v>
      </c>
      <c r="F1730" t="s">
        <v>12</v>
      </c>
      <c r="G1730" t="s">
        <v>12</v>
      </c>
    </row>
    <row r="1731" spans="1:7">
      <c r="A1731" t="s">
        <v>2868</v>
      </c>
      <c r="B1731" t="s">
        <v>2902</v>
      </c>
      <c r="C1731" t="s">
        <v>12</v>
      </c>
      <c r="D1731" t="s">
        <v>29</v>
      </c>
      <c r="E1731" t="s">
        <v>2868</v>
      </c>
      <c r="F1731" t="s">
        <v>12</v>
      </c>
      <c r="G1731" t="s">
        <v>12</v>
      </c>
    </row>
    <row r="1732" spans="1:7">
      <c r="A1732" t="s">
        <v>2868</v>
      </c>
      <c r="B1732" t="s">
        <v>2903</v>
      </c>
      <c r="C1732" t="s">
        <v>12</v>
      </c>
      <c r="D1732" t="s">
        <v>29</v>
      </c>
      <c r="E1732" t="s">
        <v>2868</v>
      </c>
      <c r="F1732" t="s">
        <v>12</v>
      </c>
      <c r="G1732" t="s">
        <v>12</v>
      </c>
    </row>
    <row r="1733" spans="1:7">
      <c r="A1733" t="s">
        <v>2868</v>
      </c>
      <c r="B1733" t="s">
        <v>2904</v>
      </c>
      <c r="C1733" t="s">
        <v>12</v>
      </c>
      <c r="D1733" t="s">
        <v>29</v>
      </c>
      <c r="E1733" t="s">
        <v>2868</v>
      </c>
      <c r="F1733" t="s">
        <v>12</v>
      </c>
      <c r="G1733" t="s">
        <v>12</v>
      </c>
    </row>
    <row r="1734" spans="1:7">
      <c r="A1734" t="s">
        <v>2868</v>
      </c>
      <c r="B1734" t="s">
        <v>2905</v>
      </c>
      <c r="C1734" t="s">
        <v>12</v>
      </c>
      <c r="D1734" t="s">
        <v>29</v>
      </c>
      <c r="E1734" t="s">
        <v>2868</v>
      </c>
      <c r="F1734" t="s">
        <v>12</v>
      </c>
      <c r="G1734" t="s">
        <v>12</v>
      </c>
    </row>
    <row r="1735" spans="1:7">
      <c r="A1735" t="s">
        <v>2868</v>
      </c>
      <c r="B1735" t="s">
        <v>2906</v>
      </c>
      <c r="C1735" t="s">
        <v>12</v>
      </c>
      <c r="D1735" t="s">
        <v>29</v>
      </c>
      <c r="E1735" t="s">
        <v>2868</v>
      </c>
      <c r="F1735" t="s">
        <v>12</v>
      </c>
      <c r="G1735" t="s">
        <v>12</v>
      </c>
    </row>
    <row r="1736" spans="1:7">
      <c r="A1736" t="s">
        <v>2868</v>
      </c>
      <c r="B1736" t="s">
        <v>2907</v>
      </c>
      <c r="C1736" t="s">
        <v>12</v>
      </c>
      <c r="D1736" t="s">
        <v>29</v>
      </c>
      <c r="E1736" t="s">
        <v>2868</v>
      </c>
      <c r="F1736" t="s">
        <v>12</v>
      </c>
      <c r="G1736" t="s">
        <v>12</v>
      </c>
    </row>
    <row r="1737" spans="1:7">
      <c r="A1737" t="s">
        <v>2868</v>
      </c>
      <c r="B1737" t="s">
        <v>2908</v>
      </c>
      <c r="C1737" t="s">
        <v>12</v>
      </c>
      <c r="D1737" t="s">
        <v>29</v>
      </c>
      <c r="E1737" t="s">
        <v>2868</v>
      </c>
      <c r="F1737" t="s">
        <v>12</v>
      </c>
      <c r="G1737" t="s">
        <v>12</v>
      </c>
    </row>
    <row r="1738" spans="1:7">
      <c r="A1738" t="s">
        <v>2868</v>
      </c>
      <c r="B1738" t="s">
        <v>2909</v>
      </c>
      <c r="C1738" t="s">
        <v>12</v>
      </c>
      <c r="D1738" t="s">
        <v>29</v>
      </c>
      <c r="E1738" t="s">
        <v>2868</v>
      </c>
      <c r="F1738" t="s">
        <v>12</v>
      </c>
      <c r="G1738" t="s">
        <v>12</v>
      </c>
    </row>
    <row r="1739" spans="1:7">
      <c r="A1739" t="s">
        <v>2868</v>
      </c>
      <c r="B1739" t="s">
        <v>2910</v>
      </c>
      <c r="C1739" t="s">
        <v>12</v>
      </c>
      <c r="D1739" t="s">
        <v>29</v>
      </c>
      <c r="E1739" t="s">
        <v>2868</v>
      </c>
      <c r="F1739" t="s">
        <v>12</v>
      </c>
      <c r="G1739" t="s">
        <v>12</v>
      </c>
    </row>
    <row r="1740" spans="1:7">
      <c r="A1740" t="s">
        <v>2868</v>
      </c>
      <c r="B1740" t="s">
        <v>2911</v>
      </c>
      <c r="C1740" t="s">
        <v>12</v>
      </c>
      <c r="D1740" t="s">
        <v>29</v>
      </c>
      <c r="E1740" t="s">
        <v>2868</v>
      </c>
      <c r="F1740" t="s">
        <v>12</v>
      </c>
      <c r="G1740" t="s">
        <v>12</v>
      </c>
    </row>
    <row r="1741" spans="1:7">
      <c r="A1741" t="s">
        <v>2868</v>
      </c>
      <c r="B1741" t="s">
        <v>2912</v>
      </c>
      <c r="C1741" t="s">
        <v>12</v>
      </c>
      <c r="D1741" t="s">
        <v>29</v>
      </c>
      <c r="E1741" t="s">
        <v>2868</v>
      </c>
      <c r="F1741" t="s">
        <v>12</v>
      </c>
      <c r="G1741" t="s">
        <v>12</v>
      </c>
    </row>
    <row r="1742" spans="1:7">
      <c r="A1742" t="s">
        <v>2868</v>
      </c>
      <c r="B1742" t="s">
        <v>2913</v>
      </c>
      <c r="C1742" t="s">
        <v>12</v>
      </c>
      <c r="D1742" t="s">
        <v>29</v>
      </c>
      <c r="E1742" t="s">
        <v>2868</v>
      </c>
      <c r="F1742" t="s">
        <v>12</v>
      </c>
      <c r="G1742" t="s">
        <v>12</v>
      </c>
    </row>
    <row r="1743" spans="1:7">
      <c r="A1743" t="s">
        <v>2868</v>
      </c>
      <c r="B1743" t="s">
        <v>2914</v>
      </c>
      <c r="C1743" t="s">
        <v>12</v>
      </c>
      <c r="D1743" t="s">
        <v>29</v>
      </c>
      <c r="E1743" t="s">
        <v>2868</v>
      </c>
      <c r="F1743" t="s">
        <v>12</v>
      </c>
      <c r="G1743" t="s">
        <v>12</v>
      </c>
    </row>
    <row r="1744" spans="1:7">
      <c r="A1744" t="s">
        <v>2868</v>
      </c>
      <c r="B1744" t="s">
        <v>2915</v>
      </c>
      <c r="C1744" t="s">
        <v>12</v>
      </c>
      <c r="D1744" t="s">
        <v>29</v>
      </c>
      <c r="E1744" t="s">
        <v>2868</v>
      </c>
      <c r="F1744" t="s">
        <v>12</v>
      </c>
      <c r="G1744" t="s">
        <v>12</v>
      </c>
    </row>
    <row r="1745" spans="1:7">
      <c r="A1745" t="s">
        <v>2868</v>
      </c>
      <c r="B1745" t="s">
        <v>2916</v>
      </c>
      <c r="C1745" t="s">
        <v>12</v>
      </c>
      <c r="D1745" t="s">
        <v>29</v>
      </c>
      <c r="E1745" t="s">
        <v>2868</v>
      </c>
      <c r="F1745" t="s">
        <v>12</v>
      </c>
      <c r="G1745" t="s">
        <v>12</v>
      </c>
    </row>
    <row r="1746" spans="1:7">
      <c r="A1746" t="s">
        <v>2868</v>
      </c>
      <c r="B1746" t="s">
        <v>2917</v>
      </c>
      <c r="C1746" t="s">
        <v>12</v>
      </c>
      <c r="D1746" t="s">
        <v>29</v>
      </c>
      <c r="E1746" t="s">
        <v>2868</v>
      </c>
      <c r="F1746" t="s">
        <v>12</v>
      </c>
      <c r="G1746" t="s">
        <v>12</v>
      </c>
    </row>
    <row r="1747" spans="1:7">
      <c r="A1747" t="s">
        <v>2868</v>
      </c>
      <c r="B1747" t="s">
        <v>2918</v>
      </c>
      <c r="C1747" t="s">
        <v>12</v>
      </c>
      <c r="D1747" t="s">
        <v>29</v>
      </c>
      <c r="E1747" t="s">
        <v>2868</v>
      </c>
      <c r="F1747" t="s">
        <v>12</v>
      </c>
      <c r="G1747" t="s">
        <v>12</v>
      </c>
    </row>
    <row r="1748" spans="1:7">
      <c r="A1748" t="s">
        <v>2868</v>
      </c>
      <c r="B1748" t="s">
        <v>2919</v>
      </c>
      <c r="C1748" t="s">
        <v>12</v>
      </c>
      <c r="D1748" t="s">
        <v>29</v>
      </c>
      <c r="E1748" t="s">
        <v>2868</v>
      </c>
      <c r="F1748" t="s">
        <v>12</v>
      </c>
      <c r="G1748" t="s">
        <v>12</v>
      </c>
    </row>
    <row r="1749" spans="1:7">
      <c r="A1749" t="s">
        <v>2868</v>
      </c>
      <c r="B1749" t="s">
        <v>2920</v>
      </c>
      <c r="C1749" t="s">
        <v>12</v>
      </c>
      <c r="D1749" t="s">
        <v>29</v>
      </c>
      <c r="E1749" t="s">
        <v>2868</v>
      </c>
      <c r="F1749" t="s">
        <v>12</v>
      </c>
      <c r="G1749" t="s">
        <v>12</v>
      </c>
    </row>
    <row r="1750" spans="1:7">
      <c r="A1750" t="s">
        <v>2868</v>
      </c>
      <c r="B1750" t="s">
        <v>2921</v>
      </c>
      <c r="C1750" t="s">
        <v>12</v>
      </c>
      <c r="D1750" t="s">
        <v>29</v>
      </c>
      <c r="E1750" t="s">
        <v>2868</v>
      </c>
      <c r="F1750" t="s">
        <v>12</v>
      </c>
      <c r="G1750" t="s">
        <v>12</v>
      </c>
    </row>
    <row r="1751" spans="1:7">
      <c r="A1751" t="s">
        <v>2868</v>
      </c>
      <c r="B1751" t="s">
        <v>2922</v>
      </c>
      <c r="C1751" t="s">
        <v>12</v>
      </c>
      <c r="D1751" t="s">
        <v>29</v>
      </c>
      <c r="E1751" t="s">
        <v>2868</v>
      </c>
      <c r="F1751" t="s">
        <v>12</v>
      </c>
      <c r="G1751" t="s">
        <v>12</v>
      </c>
    </row>
    <row r="1752" spans="1:7">
      <c r="A1752" t="s">
        <v>2868</v>
      </c>
      <c r="B1752" t="s">
        <v>2923</v>
      </c>
      <c r="C1752" t="s">
        <v>12</v>
      </c>
      <c r="D1752" t="s">
        <v>29</v>
      </c>
      <c r="E1752" t="s">
        <v>2868</v>
      </c>
      <c r="F1752" t="s">
        <v>12</v>
      </c>
      <c r="G1752" t="s">
        <v>12</v>
      </c>
    </row>
    <row r="1753" spans="1:7">
      <c r="A1753" t="s">
        <v>2868</v>
      </c>
      <c r="B1753" t="s">
        <v>2924</v>
      </c>
      <c r="C1753" t="s">
        <v>12</v>
      </c>
      <c r="D1753" t="s">
        <v>29</v>
      </c>
      <c r="E1753" t="s">
        <v>2868</v>
      </c>
      <c r="F1753" t="s">
        <v>12</v>
      </c>
      <c r="G1753" t="s">
        <v>12</v>
      </c>
    </row>
    <row r="1754" spans="1:7">
      <c r="A1754" t="s">
        <v>2868</v>
      </c>
      <c r="B1754" t="s">
        <v>2925</v>
      </c>
      <c r="C1754" t="s">
        <v>12</v>
      </c>
      <c r="D1754" t="s">
        <v>29</v>
      </c>
      <c r="E1754" t="s">
        <v>2868</v>
      </c>
      <c r="F1754" t="s">
        <v>12</v>
      </c>
      <c r="G1754" t="s">
        <v>12</v>
      </c>
    </row>
    <row r="1755" spans="1:7">
      <c r="A1755" t="s">
        <v>2868</v>
      </c>
      <c r="B1755" t="s">
        <v>2926</v>
      </c>
      <c r="C1755" t="s">
        <v>12</v>
      </c>
      <c r="D1755" t="s">
        <v>29</v>
      </c>
      <c r="E1755" t="s">
        <v>2868</v>
      </c>
      <c r="F1755" t="s">
        <v>12</v>
      </c>
      <c r="G1755" t="s">
        <v>12</v>
      </c>
    </row>
    <row r="1756" spans="1:7">
      <c r="A1756" t="s">
        <v>2868</v>
      </c>
      <c r="B1756" t="s">
        <v>2927</v>
      </c>
      <c r="C1756" t="s">
        <v>12</v>
      </c>
      <c r="D1756" t="s">
        <v>29</v>
      </c>
      <c r="E1756" t="s">
        <v>2868</v>
      </c>
      <c r="F1756" t="s">
        <v>12</v>
      </c>
      <c r="G1756" t="s">
        <v>12</v>
      </c>
    </row>
    <row r="1757" spans="1:7">
      <c r="A1757" t="s">
        <v>2868</v>
      </c>
      <c r="B1757" t="s">
        <v>2928</v>
      </c>
      <c r="C1757" t="s">
        <v>12</v>
      </c>
      <c r="D1757" t="s">
        <v>29</v>
      </c>
      <c r="E1757" t="s">
        <v>2868</v>
      </c>
      <c r="F1757" t="s">
        <v>12</v>
      </c>
      <c r="G1757" t="s">
        <v>12</v>
      </c>
    </row>
    <row r="1758" spans="1:7">
      <c r="A1758" t="s">
        <v>2868</v>
      </c>
      <c r="B1758" t="s">
        <v>2929</v>
      </c>
      <c r="C1758" t="s">
        <v>12</v>
      </c>
      <c r="D1758" t="s">
        <v>29</v>
      </c>
      <c r="E1758" t="s">
        <v>2868</v>
      </c>
      <c r="F1758" t="s">
        <v>12</v>
      </c>
      <c r="G1758" t="s">
        <v>12</v>
      </c>
    </row>
    <row r="1759" spans="1:7">
      <c r="A1759" t="s">
        <v>2868</v>
      </c>
      <c r="B1759" t="s">
        <v>2930</v>
      </c>
      <c r="C1759" t="s">
        <v>12</v>
      </c>
      <c r="D1759" t="s">
        <v>29</v>
      </c>
      <c r="E1759" t="s">
        <v>2868</v>
      </c>
      <c r="F1759" t="s">
        <v>12</v>
      </c>
      <c r="G1759" t="s">
        <v>12</v>
      </c>
    </row>
    <row r="1760" spans="1:7">
      <c r="A1760" t="s">
        <v>2868</v>
      </c>
      <c r="B1760" t="s">
        <v>2931</v>
      </c>
      <c r="C1760" t="s">
        <v>12</v>
      </c>
      <c r="D1760" t="s">
        <v>29</v>
      </c>
      <c r="E1760" t="s">
        <v>2868</v>
      </c>
      <c r="F1760" t="s">
        <v>12</v>
      </c>
      <c r="G1760" t="s">
        <v>12</v>
      </c>
    </row>
    <row r="1761" spans="1:7">
      <c r="A1761" t="s">
        <v>2868</v>
      </c>
      <c r="B1761" t="s">
        <v>2932</v>
      </c>
      <c r="C1761" t="s">
        <v>12</v>
      </c>
      <c r="D1761" t="s">
        <v>29</v>
      </c>
      <c r="E1761" t="s">
        <v>2868</v>
      </c>
      <c r="F1761" t="s">
        <v>12</v>
      </c>
      <c r="G1761" t="s">
        <v>12</v>
      </c>
    </row>
    <row r="1762" spans="1:7">
      <c r="A1762" t="s">
        <v>2868</v>
      </c>
      <c r="B1762" t="s">
        <v>2933</v>
      </c>
      <c r="C1762" t="s">
        <v>12</v>
      </c>
      <c r="D1762" t="s">
        <v>29</v>
      </c>
      <c r="E1762" t="s">
        <v>2868</v>
      </c>
      <c r="F1762" t="s">
        <v>12</v>
      </c>
      <c r="G1762" t="s">
        <v>12</v>
      </c>
    </row>
    <row r="1763" spans="1:7">
      <c r="A1763" t="s">
        <v>2868</v>
      </c>
      <c r="B1763" t="s">
        <v>2934</v>
      </c>
      <c r="C1763" t="s">
        <v>12</v>
      </c>
      <c r="D1763" t="s">
        <v>29</v>
      </c>
      <c r="E1763" t="s">
        <v>2868</v>
      </c>
      <c r="F1763" t="s">
        <v>12</v>
      </c>
      <c r="G1763" t="s">
        <v>12</v>
      </c>
    </row>
    <row r="1764" spans="1:7">
      <c r="A1764" t="s">
        <v>2868</v>
      </c>
      <c r="B1764" t="s">
        <v>2935</v>
      </c>
      <c r="C1764" t="s">
        <v>12</v>
      </c>
      <c r="D1764" t="s">
        <v>29</v>
      </c>
      <c r="E1764" t="s">
        <v>2868</v>
      </c>
      <c r="F1764" t="s">
        <v>12</v>
      </c>
      <c r="G1764" t="s">
        <v>12</v>
      </c>
    </row>
    <row r="1765" spans="1:7">
      <c r="A1765" t="s">
        <v>2868</v>
      </c>
      <c r="B1765" t="s">
        <v>2936</v>
      </c>
      <c r="C1765" t="s">
        <v>12</v>
      </c>
      <c r="D1765" t="s">
        <v>29</v>
      </c>
      <c r="E1765" t="s">
        <v>2868</v>
      </c>
      <c r="F1765" t="s">
        <v>12</v>
      </c>
      <c r="G1765" t="s">
        <v>12</v>
      </c>
    </row>
    <row r="1766" spans="1:7">
      <c r="A1766" t="s">
        <v>2868</v>
      </c>
      <c r="B1766" t="s">
        <v>2937</v>
      </c>
      <c r="C1766" t="s">
        <v>12</v>
      </c>
      <c r="D1766" t="s">
        <v>29</v>
      </c>
      <c r="E1766" t="s">
        <v>2868</v>
      </c>
      <c r="F1766" t="s">
        <v>12</v>
      </c>
      <c r="G1766" t="s">
        <v>12</v>
      </c>
    </row>
    <row r="1767" spans="1:7">
      <c r="A1767" t="s">
        <v>2868</v>
      </c>
      <c r="B1767" t="s">
        <v>2938</v>
      </c>
      <c r="C1767" t="s">
        <v>12</v>
      </c>
      <c r="D1767" t="s">
        <v>29</v>
      </c>
      <c r="E1767" t="s">
        <v>2868</v>
      </c>
      <c r="F1767" t="s">
        <v>12</v>
      </c>
      <c r="G1767" t="s">
        <v>12</v>
      </c>
    </row>
    <row r="1768" spans="1:7">
      <c r="A1768" t="s">
        <v>2868</v>
      </c>
      <c r="B1768" t="s">
        <v>2939</v>
      </c>
      <c r="C1768" t="s">
        <v>12</v>
      </c>
      <c r="D1768" t="s">
        <v>29</v>
      </c>
      <c r="E1768" t="s">
        <v>2868</v>
      </c>
      <c r="F1768" t="s">
        <v>12</v>
      </c>
      <c r="G1768" t="s">
        <v>12</v>
      </c>
    </row>
    <row r="1769" spans="1:7">
      <c r="A1769" t="s">
        <v>2868</v>
      </c>
      <c r="B1769" t="s">
        <v>2940</v>
      </c>
      <c r="C1769" t="s">
        <v>12</v>
      </c>
      <c r="D1769" t="s">
        <v>29</v>
      </c>
      <c r="E1769" t="s">
        <v>2868</v>
      </c>
      <c r="F1769" t="s">
        <v>12</v>
      </c>
      <c r="G1769" t="s">
        <v>12</v>
      </c>
    </row>
    <row r="1770" spans="1:7">
      <c r="A1770" t="s">
        <v>2868</v>
      </c>
      <c r="B1770" t="s">
        <v>2941</v>
      </c>
      <c r="C1770" t="s">
        <v>12</v>
      </c>
      <c r="D1770" t="s">
        <v>29</v>
      </c>
      <c r="E1770" t="s">
        <v>2868</v>
      </c>
      <c r="F1770" t="s">
        <v>12</v>
      </c>
      <c r="G1770" t="s">
        <v>12</v>
      </c>
    </row>
    <row r="1771" spans="1:7">
      <c r="A1771" t="s">
        <v>2868</v>
      </c>
      <c r="B1771" t="s">
        <v>2942</v>
      </c>
      <c r="C1771" t="s">
        <v>12</v>
      </c>
      <c r="D1771" t="s">
        <v>29</v>
      </c>
      <c r="E1771" t="s">
        <v>2868</v>
      </c>
      <c r="F1771" t="s">
        <v>12</v>
      </c>
      <c r="G1771" t="s">
        <v>12</v>
      </c>
    </row>
    <row r="1772" spans="1:7">
      <c r="A1772" t="s">
        <v>2868</v>
      </c>
      <c r="B1772" t="s">
        <v>2943</v>
      </c>
      <c r="C1772" t="s">
        <v>12</v>
      </c>
      <c r="D1772" t="s">
        <v>29</v>
      </c>
      <c r="E1772" t="s">
        <v>2868</v>
      </c>
      <c r="F1772" t="s">
        <v>12</v>
      </c>
      <c r="G1772" t="s">
        <v>12</v>
      </c>
    </row>
    <row r="1773" spans="1:7">
      <c r="A1773" t="s">
        <v>2868</v>
      </c>
      <c r="B1773" t="s">
        <v>2944</v>
      </c>
      <c r="C1773" t="s">
        <v>12</v>
      </c>
      <c r="D1773" t="s">
        <v>29</v>
      </c>
      <c r="E1773" t="s">
        <v>2868</v>
      </c>
      <c r="F1773" t="s">
        <v>12</v>
      </c>
      <c r="G1773" t="s">
        <v>12</v>
      </c>
    </row>
    <row r="1774" spans="1:7">
      <c r="A1774" t="s">
        <v>2868</v>
      </c>
      <c r="B1774" t="s">
        <v>2945</v>
      </c>
      <c r="C1774" t="s">
        <v>12</v>
      </c>
      <c r="D1774" t="s">
        <v>29</v>
      </c>
      <c r="E1774" t="s">
        <v>2868</v>
      </c>
      <c r="F1774" t="s">
        <v>12</v>
      </c>
      <c r="G1774" t="s">
        <v>12</v>
      </c>
    </row>
    <row r="1775" spans="1:7">
      <c r="A1775" t="s">
        <v>2868</v>
      </c>
      <c r="B1775" t="s">
        <v>2946</v>
      </c>
      <c r="C1775" t="s">
        <v>12</v>
      </c>
      <c r="D1775" t="s">
        <v>29</v>
      </c>
      <c r="E1775" t="s">
        <v>2868</v>
      </c>
      <c r="F1775" t="s">
        <v>12</v>
      </c>
      <c r="G1775" t="s">
        <v>12</v>
      </c>
    </row>
    <row r="1776" spans="1:7">
      <c r="A1776" t="s">
        <v>2868</v>
      </c>
      <c r="B1776" t="s">
        <v>2947</v>
      </c>
      <c r="C1776" t="s">
        <v>12</v>
      </c>
      <c r="D1776" t="s">
        <v>29</v>
      </c>
      <c r="E1776" t="s">
        <v>2868</v>
      </c>
      <c r="F1776" t="s">
        <v>12</v>
      </c>
      <c r="G1776" t="s">
        <v>12</v>
      </c>
    </row>
    <row r="1777" spans="1:7">
      <c r="A1777" t="s">
        <v>2868</v>
      </c>
      <c r="B1777" t="s">
        <v>2948</v>
      </c>
      <c r="C1777" t="s">
        <v>12</v>
      </c>
      <c r="D1777" t="s">
        <v>29</v>
      </c>
      <c r="E1777" t="s">
        <v>2868</v>
      </c>
      <c r="F1777" t="s">
        <v>12</v>
      </c>
      <c r="G1777" t="s">
        <v>12</v>
      </c>
    </row>
    <row r="1778" spans="1:7">
      <c r="A1778" t="s">
        <v>2868</v>
      </c>
      <c r="B1778" t="s">
        <v>2949</v>
      </c>
      <c r="C1778" t="s">
        <v>12</v>
      </c>
      <c r="D1778" t="s">
        <v>29</v>
      </c>
      <c r="E1778" t="s">
        <v>2868</v>
      </c>
      <c r="F1778" t="s">
        <v>12</v>
      </c>
      <c r="G1778" t="s">
        <v>12</v>
      </c>
    </row>
    <row r="1779" spans="1:7">
      <c r="A1779" t="s">
        <v>2868</v>
      </c>
      <c r="B1779" t="s">
        <v>2950</v>
      </c>
      <c r="C1779" t="s">
        <v>12</v>
      </c>
      <c r="D1779" t="s">
        <v>29</v>
      </c>
      <c r="E1779" t="s">
        <v>2868</v>
      </c>
      <c r="F1779" t="s">
        <v>12</v>
      </c>
      <c r="G1779" t="s">
        <v>12</v>
      </c>
    </row>
    <row r="1780" spans="1:7">
      <c r="A1780" t="s">
        <v>2868</v>
      </c>
      <c r="B1780" t="s">
        <v>2951</v>
      </c>
      <c r="C1780" t="s">
        <v>12</v>
      </c>
      <c r="D1780" t="s">
        <v>29</v>
      </c>
      <c r="E1780" t="s">
        <v>2868</v>
      </c>
      <c r="F1780" t="s">
        <v>12</v>
      </c>
      <c r="G1780" t="s">
        <v>12</v>
      </c>
    </row>
    <row r="1781" spans="1:7">
      <c r="A1781" t="s">
        <v>2868</v>
      </c>
      <c r="B1781" t="s">
        <v>2952</v>
      </c>
      <c r="C1781" t="s">
        <v>12</v>
      </c>
      <c r="D1781" t="s">
        <v>29</v>
      </c>
      <c r="E1781" t="s">
        <v>2868</v>
      </c>
      <c r="F1781" t="s">
        <v>12</v>
      </c>
      <c r="G1781" t="s">
        <v>12</v>
      </c>
    </row>
    <row r="1782" spans="1:7">
      <c r="A1782" t="s">
        <v>2868</v>
      </c>
      <c r="B1782" t="s">
        <v>2953</v>
      </c>
      <c r="C1782" t="s">
        <v>12</v>
      </c>
      <c r="D1782" t="s">
        <v>29</v>
      </c>
      <c r="E1782" t="s">
        <v>2868</v>
      </c>
      <c r="F1782" t="s">
        <v>12</v>
      </c>
      <c r="G1782" t="s">
        <v>12</v>
      </c>
    </row>
    <row r="1783" spans="1:7">
      <c r="A1783" t="s">
        <v>2868</v>
      </c>
      <c r="B1783" t="s">
        <v>2954</v>
      </c>
      <c r="C1783" t="s">
        <v>12</v>
      </c>
      <c r="D1783" t="s">
        <v>29</v>
      </c>
      <c r="E1783" t="s">
        <v>2868</v>
      </c>
      <c r="F1783" t="s">
        <v>12</v>
      </c>
      <c r="G1783" t="s">
        <v>12</v>
      </c>
    </row>
    <row r="1784" spans="1:7">
      <c r="A1784" t="s">
        <v>2868</v>
      </c>
      <c r="B1784" t="s">
        <v>2955</v>
      </c>
      <c r="C1784" t="s">
        <v>12</v>
      </c>
      <c r="D1784" t="s">
        <v>29</v>
      </c>
      <c r="E1784" t="s">
        <v>2868</v>
      </c>
      <c r="F1784" t="s">
        <v>12</v>
      </c>
      <c r="G1784" t="s">
        <v>12</v>
      </c>
    </row>
    <row r="1785" spans="1:7">
      <c r="A1785" t="s">
        <v>2868</v>
      </c>
      <c r="B1785" t="s">
        <v>2956</v>
      </c>
      <c r="C1785" t="s">
        <v>12</v>
      </c>
      <c r="D1785" t="s">
        <v>29</v>
      </c>
      <c r="E1785" t="s">
        <v>2868</v>
      </c>
      <c r="F1785" t="s">
        <v>12</v>
      </c>
      <c r="G1785" t="s">
        <v>12</v>
      </c>
    </row>
    <row r="1786" spans="1:7">
      <c r="A1786" t="s">
        <v>2868</v>
      </c>
      <c r="B1786" t="s">
        <v>2957</v>
      </c>
      <c r="C1786" t="s">
        <v>12</v>
      </c>
      <c r="D1786" t="s">
        <v>29</v>
      </c>
      <c r="E1786" t="s">
        <v>2868</v>
      </c>
      <c r="F1786" t="s">
        <v>12</v>
      </c>
      <c r="G1786" t="s">
        <v>12</v>
      </c>
    </row>
    <row r="1787" spans="1:7">
      <c r="A1787" t="s">
        <v>2868</v>
      </c>
      <c r="B1787" t="s">
        <v>2958</v>
      </c>
      <c r="C1787" t="s">
        <v>12</v>
      </c>
      <c r="D1787" t="s">
        <v>29</v>
      </c>
      <c r="E1787" t="s">
        <v>2868</v>
      </c>
      <c r="F1787" t="s">
        <v>12</v>
      </c>
      <c r="G1787" t="s">
        <v>12</v>
      </c>
    </row>
    <row r="1788" spans="1:7">
      <c r="A1788" t="s">
        <v>2868</v>
      </c>
      <c r="B1788" t="s">
        <v>2959</v>
      </c>
      <c r="C1788" t="s">
        <v>12</v>
      </c>
      <c r="D1788" t="s">
        <v>29</v>
      </c>
      <c r="E1788" t="s">
        <v>2868</v>
      </c>
      <c r="F1788" t="s">
        <v>12</v>
      </c>
      <c r="G1788" t="s">
        <v>12</v>
      </c>
    </row>
    <row r="1789" spans="1:7">
      <c r="A1789" t="s">
        <v>2868</v>
      </c>
      <c r="B1789" t="s">
        <v>2960</v>
      </c>
      <c r="C1789" t="s">
        <v>12</v>
      </c>
      <c r="D1789" t="s">
        <v>29</v>
      </c>
      <c r="E1789" t="s">
        <v>2868</v>
      </c>
      <c r="F1789" t="s">
        <v>12</v>
      </c>
      <c r="G1789" t="s">
        <v>12</v>
      </c>
    </row>
    <row r="1790" spans="1:7">
      <c r="A1790" t="s">
        <v>2868</v>
      </c>
      <c r="B1790" t="s">
        <v>2961</v>
      </c>
      <c r="C1790" t="s">
        <v>12</v>
      </c>
      <c r="D1790" t="s">
        <v>29</v>
      </c>
      <c r="E1790" t="s">
        <v>2868</v>
      </c>
      <c r="F1790" t="s">
        <v>12</v>
      </c>
      <c r="G1790" t="s">
        <v>12</v>
      </c>
    </row>
    <row r="1791" spans="1:7">
      <c r="A1791" t="s">
        <v>2868</v>
      </c>
      <c r="B1791" t="s">
        <v>2962</v>
      </c>
      <c r="C1791" t="s">
        <v>12</v>
      </c>
      <c r="D1791" t="s">
        <v>29</v>
      </c>
      <c r="E1791" t="s">
        <v>2868</v>
      </c>
      <c r="F1791" t="s">
        <v>12</v>
      </c>
      <c r="G1791" t="s">
        <v>12</v>
      </c>
    </row>
    <row r="1792" spans="1:7">
      <c r="A1792" t="s">
        <v>2868</v>
      </c>
      <c r="B1792" t="s">
        <v>2963</v>
      </c>
      <c r="C1792" t="s">
        <v>12</v>
      </c>
      <c r="D1792" t="s">
        <v>29</v>
      </c>
      <c r="E1792" t="s">
        <v>2868</v>
      </c>
      <c r="F1792" t="s">
        <v>12</v>
      </c>
      <c r="G1792" t="s">
        <v>12</v>
      </c>
    </row>
    <row r="1793" spans="1:7">
      <c r="A1793" t="s">
        <v>2868</v>
      </c>
      <c r="B1793" t="s">
        <v>2964</v>
      </c>
      <c r="C1793" t="s">
        <v>12</v>
      </c>
      <c r="D1793" t="s">
        <v>29</v>
      </c>
      <c r="E1793" t="s">
        <v>2868</v>
      </c>
      <c r="F1793" t="s">
        <v>12</v>
      </c>
      <c r="G1793" t="s">
        <v>12</v>
      </c>
    </row>
    <row r="1794" spans="1:7">
      <c r="A1794" t="s">
        <v>2868</v>
      </c>
      <c r="B1794" t="s">
        <v>2965</v>
      </c>
      <c r="C1794" t="s">
        <v>12</v>
      </c>
      <c r="D1794" t="s">
        <v>29</v>
      </c>
      <c r="E1794" t="s">
        <v>2868</v>
      </c>
      <c r="F1794" t="s">
        <v>12</v>
      </c>
      <c r="G1794" t="s">
        <v>12</v>
      </c>
    </row>
    <row r="1795" spans="1:7">
      <c r="A1795" t="s">
        <v>2868</v>
      </c>
      <c r="B1795" t="s">
        <v>2966</v>
      </c>
      <c r="C1795" t="s">
        <v>12</v>
      </c>
      <c r="D1795" t="s">
        <v>29</v>
      </c>
      <c r="E1795" t="s">
        <v>2868</v>
      </c>
      <c r="F1795" t="s">
        <v>12</v>
      </c>
      <c r="G1795" t="s">
        <v>12</v>
      </c>
    </row>
    <row r="1796" spans="1:7">
      <c r="A1796" t="s">
        <v>2868</v>
      </c>
      <c r="B1796" t="s">
        <v>2967</v>
      </c>
      <c r="C1796" t="s">
        <v>12</v>
      </c>
      <c r="D1796" t="s">
        <v>29</v>
      </c>
      <c r="E1796" t="s">
        <v>2868</v>
      </c>
      <c r="F1796" t="s">
        <v>12</v>
      </c>
      <c r="G1796" t="s">
        <v>12</v>
      </c>
    </row>
    <row r="1797" spans="1:7">
      <c r="A1797" t="s">
        <v>2868</v>
      </c>
      <c r="B1797" t="s">
        <v>2968</v>
      </c>
      <c r="C1797" t="s">
        <v>12</v>
      </c>
      <c r="D1797" t="s">
        <v>29</v>
      </c>
      <c r="E1797" t="s">
        <v>2868</v>
      </c>
      <c r="F1797" t="s">
        <v>12</v>
      </c>
      <c r="G1797" t="s">
        <v>12</v>
      </c>
    </row>
    <row r="1798" spans="1:7">
      <c r="A1798" t="s">
        <v>2868</v>
      </c>
      <c r="B1798" t="s">
        <v>2969</v>
      </c>
      <c r="C1798" t="s">
        <v>12</v>
      </c>
      <c r="D1798" t="s">
        <v>29</v>
      </c>
      <c r="E1798" t="s">
        <v>2868</v>
      </c>
      <c r="F1798" t="s">
        <v>12</v>
      </c>
      <c r="G1798" t="s">
        <v>12</v>
      </c>
    </row>
    <row r="1799" spans="1:7">
      <c r="A1799" t="s">
        <v>2868</v>
      </c>
      <c r="B1799" t="s">
        <v>2970</v>
      </c>
      <c r="C1799" t="s">
        <v>12</v>
      </c>
      <c r="D1799" t="s">
        <v>29</v>
      </c>
      <c r="E1799" t="s">
        <v>2868</v>
      </c>
      <c r="F1799" t="s">
        <v>12</v>
      </c>
      <c r="G1799" t="s">
        <v>12</v>
      </c>
    </row>
    <row r="1800" spans="1:7">
      <c r="A1800" t="s">
        <v>2868</v>
      </c>
      <c r="B1800" t="s">
        <v>2971</v>
      </c>
      <c r="C1800" t="s">
        <v>12</v>
      </c>
      <c r="D1800" t="s">
        <v>29</v>
      </c>
      <c r="E1800" t="s">
        <v>2868</v>
      </c>
      <c r="F1800" t="s">
        <v>12</v>
      </c>
      <c r="G1800" t="s">
        <v>12</v>
      </c>
    </row>
    <row r="1801" spans="1:7">
      <c r="A1801" t="s">
        <v>2868</v>
      </c>
      <c r="B1801" t="s">
        <v>2972</v>
      </c>
      <c r="C1801" t="s">
        <v>12</v>
      </c>
      <c r="D1801" t="s">
        <v>29</v>
      </c>
      <c r="E1801" t="s">
        <v>2868</v>
      </c>
      <c r="F1801" t="s">
        <v>12</v>
      </c>
      <c r="G1801" t="s">
        <v>12</v>
      </c>
    </row>
    <row r="1802" spans="1:7">
      <c r="A1802" t="s">
        <v>2868</v>
      </c>
      <c r="B1802" t="s">
        <v>2973</v>
      </c>
      <c r="C1802" t="s">
        <v>12</v>
      </c>
      <c r="D1802" t="s">
        <v>29</v>
      </c>
      <c r="E1802" t="s">
        <v>2868</v>
      </c>
      <c r="F1802" t="s">
        <v>12</v>
      </c>
      <c r="G1802" t="s">
        <v>12</v>
      </c>
    </row>
    <row r="1803" spans="1:7">
      <c r="A1803" t="s">
        <v>2868</v>
      </c>
      <c r="B1803" t="s">
        <v>2974</v>
      </c>
      <c r="C1803" t="s">
        <v>12</v>
      </c>
      <c r="D1803" t="s">
        <v>29</v>
      </c>
      <c r="E1803" t="s">
        <v>2868</v>
      </c>
      <c r="F1803" t="s">
        <v>12</v>
      </c>
      <c r="G1803" t="s">
        <v>12</v>
      </c>
    </row>
    <row r="1804" spans="1:7">
      <c r="A1804" t="s">
        <v>2868</v>
      </c>
      <c r="B1804" t="s">
        <v>2975</v>
      </c>
      <c r="C1804" t="s">
        <v>12</v>
      </c>
      <c r="D1804" t="s">
        <v>29</v>
      </c>
      <c r="E1804" t="s">
        <v>2868</v>
      </c>
      <c r="F1804" t="s">
        <v>12</v>
      </c>
      <c r="G1804" t="s">
        <v>12</v>
      </c>
    </row>
    <row r="1805" spans="1:7">
      <c r="A1805" t="s">
        <v>2868</v>
      </c>
      <c r="B1805" t="s">
        <v>2976</v>
      </c>
      <c r="C1805" t="s">
        <v>12</v>
      </c>
      <c r="D1805" t="s">
        <v>29</v>
      </c>
      <c r="E1805" t="s">
        <v>2868</v>
      </c>
      <c r="F1805" t="s">
        <v>12</v>
      </c>
      <c r="G1805" t="s">
        <v>12</v>
      </c>
    </row>
    <row r="1806" spans="1:7">
      <c r="A1806" t="s">
        <v>2868</v>
      </c>
      <c r="B1806" t="s">
        <v>2977</v>
      </c>
      <c r="C1806" t="s">
        <v>12</v>
      </c>
      <c r="D1806" t="s">
        <v>29</v>
      </c>
      <c r="E1806" t="s">
        <v>2868</v>
      </c>
      <c r="F1806" t="s">
        <v>12</v>
      </c>
      <c r="G1806" t="s">
        <v>12</v>
      </c>
    </row>
    <row r="1807" spans="1:7">
      <c r="A1807" t="s">
        <v>2868</v>
      </c>
      <c r="B1807" t="s">
        <v>2978</v>
      </c>
      <c r="C1807" t="s">
        <v>12</v>
      </c>
      <c r="D1807" t="s">
        <v>29</v>
      </c>
      <c r="E1807" t="s">
        <v>2868</v>
      </c>
      <c r="F1807" t="s">
        <v>12</v>
      </c>
      <c r="G1807" t="s">
        <v>12</v>
      </c>
    </row>
    <row r="1808" spans="1:7">
      <c r="A1808" t="s">
        <v>2868</v>
      </c>
      <c r="B1808" t="s">
        <v>2979</v>
      </c>
      <c r="C1808" t="s">
        <v>12</v>
      </c>
      <c r="D1808" t="s">
        <v>29</v>
      </c>
      <c r="E1808" t="s">
        <v>2868</v>
      </c>
      <c r="F1808" t="s">
        <v>12</v>
      </c>
      <c r="G1808" t="s">
        <v>12</v>
      </c>
    </row>
    <row r="1809" spans="1:7">
      <c r="A1809" t="s">
        <v>2868</v>
      </c>
      <c r="B1809" t="s">
        <v>2980</v>
      </c>
      <c r="C1809" t="s">
        <v>12</v>
      </c>
      <c r="D1809" t="s">
        <v>29</v>
      </c>
      <c r="E1809" t="s">
        <v>2868</v>
      </c>
      <c r="F1809" t="s">
        <v>12</v>
      </c>
      <c r="G1809" t="s">
        <v>12</v>
      </c>
    </row>
    <row r="1810" spans="1:7">
      <c r="A1810" t="s">
        <v>2868</v>
      </c>
      <c r="B1810" t="s">
        <v>2981</v>
      </c>
      <c r="C1810" t="s">
        <v>12</v>
      </c>
      <c r="D1810" t="s">
        <v>29</v>
      </c>
      <c r="E1810" t="s">
        <v>2868</v>
      </c>
      <c r="F1810" t="s">
        <v>12</v>
      </c>
      <c r="G1810" t="s">
        <v>12</v>
      </c>
    </row>
    <row r="1811" spans="1:7">
      <c r="A1811" t="s">
        <v>2868</v>
      </c>
      <c r="B1811" t="s">
        <v>2982</v>
      </c>
      <c r="C1811" t="s">
        <v>12</v>
      </c>
      <c r="D1811" t="s">
        <v>29</v>
      </c>
      <c r="E1811" t="s">
        <v>2868</v>
      </c>
      <c r="F1811" t="s">
        <v>12</v>
      </c>
      <c r="G1811" t="s">
        <v>12</v>
      </c>
    </row>
    <row r="1812" spans="1:7">
      <c r="A1812" t="s">
        <v>2868</v>
      </c>
      <c r="B1812" t="s">
        <v>2983</v>
      </c>
      <c r="C1812" t="s">
        <v>12</v>
      </c>
      <c r="D1812" t="s">
        <v>29</v>
      </c>
      <c r="E1812" t="s">
        <v>2868</v>
      </c>
      <c r="F1812" t="s">
        <v>12</v>
      </c>
      <c r="G1812" t="s">
        <v>12</v>
      </c>
    </row>
    <row r="1813" spans="1:7">
      <c r="A1813" t="s">
        <v>2868</v>
      </c>
      <c r="B1813" t="s">
        <v>2984</v>
      </c>
      <c r="C1813" t="s">
        <v>12</v>
      </c>
      <c r="D1813" t="s">
        <v>29</v>
      </c>
      <c r="E1813" t="s">
        <v>2868</v>
      </c>
      <c r="F1813" t="s">
        <v>12</v>
      </c>
      <c r="G1813" t="s">
        <v>12</v>
      </c>
    </row>
    <row r="1814" spans="1:7">
      <c r="A1814" t="s">
        <v>2868</v>
      </c>
      <c r="B1814" t="s">
        <v>2985</v>
      </c>
      <c r="C1814" t="s">
        <v>12</v>
      </c>
      <c r="D1814" t="s">
        <v>29</v>
      </c>
      <c r="E1814" t="s">
        <v>2868</v>
      </c>
      <c r="F1814" t="s">
        <v>12</v>
      </c>
      <c r="G1814" t="s">
        <v>12</v>
      </c>
    </row>
    <row r="1815" spans="1:7">
      <c r="A1815" t="s">
        <v>2868</v>
      </c>
      <c r="B1815" t="s">
        <v>2986</v>
      </c>
      <c r="C1815" t="s">
        <v>12</v>
      </c>
      <c r="D1815" t="s">
        <v>29</v>
      </c>
      <c r="E1815" t="s">
        <v>2868</v>
      </c>
      <c r="F1815" t="s">
        <v>12</v>
      </c>
      <c r="G1815" t="s">
        <v>12</v>
      </c>
    </row>
    <row r="1816" spans="1:7">
      <c r="A1816" t="s">
        <v>2868</v>
      </c>
      <c r="B1816" t="s">
        <v>2987</v>
      </c>
      <c r="C1816" t="s">
        <v>12</v>
      </c>
      <c r="D1816" t="s">
        <v>29</v>
      </c>
      <c r="E1816" t="s">
        <v>2868</v>
      </c>
      <c r="F1816" t="s">
        <v>12</v>
      </c>
      <c r="G1816" t="s">
        <v>12</v>
      </c>
    </row>
    <row r="1817" spans="1:7">
      <c r="A1817" t="s">
        <v>2868</v>
      </c>
      <c r="B1817" t="s">
        <v>2988</v>
      </c>
      <c r="C1817" t="s">
        <v>12</v>
      </c>
      <c r="D1817" t="s">
        <v>29</v>
      </c>
      <c r="E1817" t="s">
        <v>2868</v>
      </c>
      <c r="F1817" t="s">
        <v>12</v>
      </c>
      <c r="G1817" t="s">
        <v>12</v>
      </c>
    </row>
    <row r="1818" spans="1:7">
      <c r="A1818" t="s">
        <v>2868</v>
      </c>
      <c r="B1818" t="s">
        <v>2989</v>
      </c>
      <c r="C1818" t="s">
        <v>12</v>
      </c>
      <c r="D1818" t="s">
        <v>29</v>
      </c>
      <c r="E1818" t="s">
        <v>2868</v>
      </c>
      <c r="F1818" t="s">
        <v>12</v>
      </c>
      <c r="G1818" t="s">
        <v>12</v>
      </c>
    </row>
    <row r="1819" spans="1:7">
      <c r="A1819" t="s">
        <v>2868</v>
      </c>
      <c r="B1819" t="s">
        <v>2990</v>
      </c>
      <c r="C1819" t="s">
        <v>12</v>
      </c>
      <c r="D1819" t="s">
        <v>29</v>
      </c>
      <c r="E1819" t="s">
        <v>2868</v>
      </c>
      <c r="F1819" t="s">
        <v>12</v>
      </c>
      <c r="G1819" t="s">
        <v>12</v>
      </c>
    </row>
    <row r="1820" spans="1:7">
      <c r="A1820" t="s">
        <v>2868</v>
      </c>
      <c r="B1820" t="s">
        <v>2991</v>
      </c>
      <c r="C1820" t="s">
        <v>12</v>
      </c>
      <c r="D1820" t="s">
        <v>29</v>
      </c>
      <c r="E1820" t="s">
        <v>2868</v>
      </c>
      <c r="F1820" t="s">
        <v>12</v>
      </c>
      <c r="G1820" t="s">
        <v>12</v>
      </c>
    </row>
    <row r="1821" spans="1:7">
      <c r="A1821" t="s">
        <v>2868</v>
      </c>
      <c r="B1821" t="s">
        <v>2992</v>
      </c>
      <c r="C1821" t="s">
        <v>12</v>
      </c>
      <c r="D1821" t="s">
        <v>29</v>
      </c>
      <c r="E1821" t="s">
        <v>2868</v>
      </c>
      <c r="F1821" t="s">
        <v>12</v>
      </c>
      <c r="G1821" t="s">
        <v>12</v>
      </c>
    </row>
    <row r="1822" spans="1:7">
      <c r="A1822" t="s">
        <v>2868</v>
      </c>
      <c r="B1822" t="s">
        <v>2993</v>
      </c>
      <c r="C1822" t="s">
        <v>12</v>
      </c>
      <c r="D1822" t="s">
        <v>29</v>
      </c>
      <c r="E1822" t="s">
        <v>2868</v>
      </c>
      <c r="F1822" t="s">
        <v>12</v>
      </c>
      <c r="G1822" t="s">
        <v>12</v>
      </c>
    </row>
    <row r="1823" spans="1:7">
      <c r="A1823" t="s">
        <v>2868</v>
      </c>
      <c r="B1823" t="s">
        <v>2994</v>
      </c>
      <c r="C1823" t="s">
        <v>12</v>
      </c>
      <c r="D1823" t="s">
        <v>29</v>
      </c>
      <c r="E1823" t="s">
        <v>2868</v>
      </c>
      <c r="F1823" t="s">
        <v>12</v>
      </c>
      <c r="G1823" t="s">
        <v>12</v>
      </c>
    </row>
    <row r="1824" spans="1:7">
      <c r="A1824" t="s">
        <v>2868</v>
      </c>
      <c r="B1824" t="s">
        <v>2995</v>
      </c>
      <c r="C1824" t="s">
        <v>12</v>
      </c>
      <c r="D1824" t="s">
        <v>29</v>
      </c>
      <c r="E1824" t="s">
        <v>2868</v>
      </c>
      <c r="F1824" t="s">
        <v>12</v>
      </c>
      <c r="G1824" t="s">
        <v>12</v>
      </c>
    </row>
    <row r="1825" spans="1:7">
      <c r="A1825" t="s">
        <v>2868</v>
      </c>
      <c r="B1825" t="s">
        <v>2996</v>
      </c>
      <c r="C1825" t="s">
        <v>12</v>
      </c>
      <c r="D1825" t="s">
        <v>29</v>
      </c>
      <c r="E1825" t="s">
        <v>2868</v>
      </c>
      <c r="F1825" t="s">
        <v>12</v>
      </c>
      <c r="G1825" t="s">
        <v>12</v>
      </c>
    </row>
    <row r="1826" spans="1:7">
      <c r="A1826" t="s">
        <v>2868</v>
      </c>
      <c r="B1826" t="s">
        <v>2997</v>
      </c>
      <c r="C1826" t="s">
        <v>12</v>
      </c>
      <c r="D1826" t="s">
        <v>29</v>
      </c>
      <c r="E1826" t="s">
        <v>2868</v>
      </c>
      <c r="F1826" t="s">
        <v>12</v>
      </c>
      <c r="G1826" t="s">
        <v>12</v>
      </c>
    </row>
    <row r="1827" spans="1:7">
      <c r="A1827" t="s">
        <v>2868</v>
      </c>
      <c r="B1827" t="s">
        <v>2998</v>
      </c>
      <c r="C1827" t="s">
        <v>12</v>
      </c>
      <c r="D1827" t="s">
        <v>29</v>
      </c>
      <c r="E1827" t="s">
        <v>2868</v>
      </c>
      <c r="F1827" t="s">
        <v>12</v>
      </c>
      <c r="G1827" t="s">
        <v>12</v>
      </c>
    </row>
    <row r="1828" spans="1:7">
      <c r="A1828" t="s">
        <v>2868</v>
      </c>
      <c r="B1828" t="s">
        <v>2999</v>
      </c>
      <c r="C1828" t="s">
        <v>12</v>
      </c>
      <c r="D1828" t="s">
        <v>29</v>
      </c>
      <c r="E1828" t="s">
        <v>2868</v>
      </c>
      <c r="F1828" t="s">
        <v>12</v>
      </c>
      <c r="G1828" t="s">
        <v>12</v>
      </c>
    </row>
    <row r="1829" spans="1:7">
      <c r="A1829" t="s">
        <v>2868</v>
      </c>
      <c r="B1829" t="s">
        <v>3000</v>
      </c>
      <c r="C1829" t="s">
        <v>12</v>
      </c>
      <c r="D1829" t="s">
        <v>29</v>
      </c>
      <c r="E1829" t="s">
        <v>2868</v>
      </c>
      <c r="F1829" t="s">
        <v>12</v>
      </c>
      <c r="G1829" t="s">
        <v>12</v>
      </c>
    </row>
    <row r="1830" spans="1:7">
      <c r="A1830" t="s">
        <v>2868</v>
      </c>
      <c r="B1830" t="s">
        <v>3001</v>
      </c>
      <c r="C1830" t="s">
        <v>12</v>
      </c>
      <c r="D1830" t="s">
        <v>29</v>
      </c>
      <c r="E1830" t="s">
        <v>2868</v>
      </c>
      <c r="F1830" t="s">
        <v>12</v>
      </c>
      <c r="G1830" t="s">
        <v>12</v>
      </c>
    </row>
    <row r="1831" spans="1:7">
      <c r="A1831" t="s">
        <v>2868</v>
      </c>
      <c r="B1831" t="s">
        <v>3002</v>
      </c>
      <c r="C1831" t="s">
        <v>12</v>
      </c>
      <c r="D1831" t="s">
        <v>29</v>
      </c>
      <c r="E1831" t="s">
        <v>2868</v>
      </c>
      <c r="F1831" t="s">
        <v>12</v>
      </c>
      <c r="G1831" t="s">
        <v>12</v>
      </c>
    </row>
    <row r="1832" spans="1:7">
      <c r="A1832" t="s">
        <v>2868</v>
      </c>
      <c r="B1832" t="s">
        <v>3003</v>
      </c>
      <c r="C1832" t="s">
        <v>12</v>
      </c>
      <c r="D1832" t="s">
        <v>29</v>
      </c>
      <c r="E1832" t="s">
        <v>2868</v>
      </c>
      <c r="F1832" t="s">
        <v>12</v>
      </c>
      <c r="G1832" t="s">
        <v>12</v>
      </c>
    </row>
    <row r="1833" spans="1:7">
      <c r="A1833" t="s">
        <v>2868</v>
      </c>
      <c r="B1833" t="s">
        <v>3004</v>
      </c>
      <c r="C1833" t="s">
        <v>12</v>
      </c>
      <c r="D1833" t="s">
        <v>29</v>
      </c>
      <c r="E1833" t="s">
        <v>2868</v>
      </c>
      <c r="F1833" t="s">
        <v>12</v>
      </c>
      <c r="G1833" t="s">
        <v>12</v>
      </c>
    </row>
    <row r="1834" spans="1:7">
      <c r="A1834" t="s">
        <v>2868</v>
      </c>
      <c r="B1834" t="s">
        <v>3005</v>
      </c>
      <c r="C1834" t="s">
        <v>12</v>
      </c>
      <c r="D1834" t="s">
        <v>29</v>
      </c>
      <c r="E1834" t="s">
        <v>2868</v>
      </c>
      <c r="F1834" t="s">
        <v>12</v>
      </c>
      <c r="G1834" t="s">
        <v>12</v>
      </c>
    </row>
    <row r="1835" spans="1:7">
      <c r="A1835" t="s">
        <v>2868</v>
      </c>
      <c r="B1835" t="s">
        <v>3006</v>
      </c>
      <c r="C1835" t="s">
        <v>12</v>
      </c>
      <c r="D1835" t="s">
        <v>29</v>
      </c>
      <c r="E1835" t="s">
        <v>2868</v>
      </c>
      <c r="F1835" t="s">
        <v>12</v>
      </c>
      <c r="G1835" t="s">
        <v>12</v>
      </c>
    </row>
    <row r="1836" spans="1:7">
      <c r="A1836" t="s">
        <v>2868</v>
      </c>
      <c r="B1836" t="s">
        <v>3007</v>
      </c>
      <c r="C1836" t="s">
        <v>12</v>
      </c>
      <c r="D1836" t="s">
        <v>29</v>
      </c>
      <c r="E1836" t="s">
        <v>2868</v>
      </c>
      <c r="F1836" t="s">
        <v>12</v>
      </c>
      <c r="G1836" t="s">
        <v>12</v>
      </c>
    </row>
    <row r="1837" spans="1:7">
      <c r="A1837" t="s">
        <v>2868</v>
      </c>
      <c r="B1837" t="s">
        <v>3008</v>
      </c>
      <c r="C1837" t="s">
        <v>12</v>
      </c>
      <c r="D1837" t="s">
        <v>29</v>
      </c>
      <c r="E1837" t="s">
        <v>2868</v>
      </c>
      <c r="F1837" t="s">
        <v>12</v>
      </c>
      <c r="G1837" t="s">
        <v>12</v>
      </c>
    </row>
    <row r="1838" spans="1:7">
      <c r="A1838" t="s">
        <v>2868</v>
      </c>
      <c r="B1838" t="s">
        <v>3009</v>
      </c>
      <c r="C1838" t="s">
        <v>12</v>
      </c>
      <c r="D1838" t="s">
        <v>29</v>
      </c>
      <c r="E1838" t="s">
        <v>2868</v>
      </c>
      <c r="F1838" t="s">
        <v>12</v>
      </c>
      <c r="G1838" t="s">
        <v>12</v>
      </c>
    </row>
    <row r="1839" spans="1:7">
      <c r="A1839" t="s">
        <v>2868</v>
      </c>
      <c r="B1839" t="s">
        <v>3010</v>
      </c>
      <c r="C1839" t="s">
        <v>12</v>
      </c>
      <c r="D1839" t="s">
        <v>29</v>
      </c>
      <c r="E1839" t="s">
        <v>2868</v>
      </c>
      <c r="F1839" t="s">
        <v>12</v>
      </c>
      <c r="G1839" t="s">
        <v>12</v>
      </c>
    </row>
    <row r="1840" spans="1:7">
      <c r="A1840" t="s">
        <v>2868</v>
      </c>
      <c r="B1840" t="s">
        <v>3011</v>
      </c>
      <c r="C1840" t="s">
        <v>12</v>
      </c>
      <c r="D1840" t="s">
        <v>29</v>
      </c>
      <c r="E1840" t="s">
        <v>2868</v>
      </c>
      <c r="F1840" t="s">
        <v>12</v>
      </c>
      <c r="G1840" t="s">
        <v>12</v>
      </c>
    </row>
    <row r="1841" spans="1:7">
      <c r="A1841" t="s">
        <v>2868</v>
      </c>
      <c r="B1841" t="s">
        <v>3012</v>
      </c>
      <c r="C1841" t="s">
        <v>12</v>
      </c>
      <c r="D1841" t="s">
        <v>29</v>
      </c>
      <c r="E1841" t="s">
        <v>2868</v>
      </c>
      <c r="F1841" t="s">
        <v>12</v>
      </c>
      <c r="G1841" t="s">
        <v>12</v>
      </c>
    </row>
    <row r="1842" spans="1:7">
      <c r="A1842" t="s">
        <v>2868</v>
      </c>
      <c r="B1842" t="s">
        <v>3013</v>
      </c>
      <c r="C1842" t="s">
        <v>12</v>
      </c>
      <c r="D1842" t="s">
        <v>29</v>
      </c>
      <c r="E1842" t="s">
        <v>2868</v>
      </c>
      <c r="F1842" t="s">
        <v>12</v>
      </c>
      <c r="G1842" t="s">
        <v>12</v>
      </c>
    </row>
    <row r="1843" spans="1:7">
      <c r="A1843" t="s">
        <v>2868</v>
      </c>
      <c r="B1843" t="s">
        <v>3014</v>
      </c>
      <c r="C1843" t="s">
        <v>12</v>
      </c>
      <c r="D1843" t="s">
        <v>29</v>
      </c>
      <c r="E1843" t="s">
        <v>2868</v>
      </c>
      <c r="F1843" t="s">
        <v>12</v>
      </c>
      <c r="G1843" t="s">
        <v>12</v>
      </c>
    </row>
    <row r="1844" spans="1:7">
      <c r="A1844" t="s">
        <v>2868</v>
      </c>
      <c r="B1844" t="s">
        <v>3015</v>
      </c>
      <c r="C1844" t="s">
        <v>12</v>
      </c>
      <c r="D1844" t="s">
        <v>29</v>
      </c>
      <c r="E1844" t="s">
        <v>2868</v>
      </c>
      <c r="F1844" t="s">
        <v>12</v>
      </c>
      <c r="G1844" t="s">
        <v>12</v>
      </c>
    </row>
    <row r="1845" spans="1:7">
      <c r="A1845" t="s">
        <v>2868</v>
      </c>
      <c r="B1845" t="s">
        <v>3016</v>
      </c>
      <c r="C1845" t="s">
        <v>12</v>
      </c>
      <c r="D1845" t="s">
        <v>29</v>
      </c>
      <c r="E1845" t="s">
        <v>2868</v>
      </c>
      <c r="F1845" t="s">
        <v>12</v>
      </c>
      <c r="G1845" t="s">
        <v>12</v>
      </c>
    </row>
    <row r="1846" spans="1:7">
      <c r="A1846" t="s">
        <v>2868</v>
      </c>
      <c r="B1846" t="s">
        <v>3017</v>
      </c>
      <c r="C1846" t="s">
        <v>12</v>
      </c>
      <c r="D1846" t="s">
        <v>29</v>
      </c>
      <c r="E1846" t="s">
        <v>2868</v>
      </c>
      <c r="F1846" t="s">
        <v>12</v>
      </c>
      <c r="G1846" t="s">
        <v>12</v>
      </c>
    </row>
    <row r="1847" spans="1:7">
      <c r="A1847" t="s">
        <v>2868</v>
      </c>
      <c r="B1847" t="s">
        <v>3018</v>
      </c>
      <c r="C1847" t="s">
        <v>12</v>
      </c>
      <c r="D1847" t="s">
        <v>29</v>
      </c>
      <c r="E1847" t="s">
        <v>2868</v>
      </c>
      <c r="F1847" t="s">
        <v>12</v>
      </c>
      <c r="G1847" t="s">
        <v>12</v>
      </c>
    </row>
    <row r="1848" spans="1:7">
      <c r="A1848" t="s">
        <v>2868</v>
      </c>
      <c r="B1848" t="s">
        <v>3019</v>
      </c>
      <c r="C1848" t="s">
        <v>12</v>
      </c>
      <c r="D1848" t="s">
        <v>29</v>
      </c>
      <c r="E1848" t="s">
        <v>2868</v>
      </c>
      <c r="F1848" t="s">
        <v>12</v>
      </c>
      <c r="G1848" t="s">
        <v>12</v>
      </c>
    </row>
    <row r="1849" spans="1:7">
      <c r="A1849" t="s">
        <v>2868</v>
      </c>
      <c r="B1849" t="s">
        <v>3020</v>
      </c>
      <c r="C1849" t="s">
        <v>12</v>
      </c>
      <c r="D1849" t="s">
        <v>29</v>
      </c>
      <c r="E1849" t="s">
        <v>2868</v>
      </c>
      <c r="F1849" t="s">
        <v>12</v>
      </c>
      <c r="G1849" t="s">
        <v>12</v>
      </c>
    </row>
    <row r="1850" spans="1:7">
      <c r="A1850" t="s">
        <v>2868</v>
      </c>
      <c r="B1850" t="s">
        <v>3021</v>
      </c>
      <c r="C1850" t="s">
        <v>12</v>
      </c>
      <c r="D1850" t="s">
        <v>29</v>
      </c>
      <c r="E1850" t="s">
        <v>2868</v>
      </c>
      <c r="F1850" t="s">
        <v>12</v>
      </c>
      <c r="G1850" t="s">
        <v>12</v>
      </c>
    </row>
    <row r="1851" spans="1:7">
      <c r="A1851" t="s">
        <v>2868</v>
      </c>
      <c r="B1851" t="s">
        <v>3022</v>
      </c>
      <c r="C1851" t="s">
        <v>12</v>
      </c>
      <c r="D1851" t="s">
        <v>29</v>
      </c>
      <c r="E1851" t="s">
        <v>2868</v>
      </c>
      <c r="F1851" t="s">
        <v>12</v>
      </c>
      <c r="G1851" t="s">
        <v>12</v>
      </c>
    </row>
    <row r="1852" spans="1:7">
      <c r="A1852" t="s">
        <v>2868</v>
      </c>
      <c r="B1852" t="s">
        <v>3023</v>
      </c>
      <c r="C1852" t="s">
        <v>12</v>
      </c>
      <c r="D1852" t="s">
        <v>29</v>
      </c>
      <c r="E1852" t="s">
        <v>2868</v>
      </c>
      <c r="F1852" t="s">
        <v>12</v>
      </c>
      <c r="G1852" t="s">
        <v>12</v>
      </c>
    </row>
    <row r="1853" spans="1:7">
      <c r="A1853" t="s">
        <v>2868</v>
      </c>
      <c r="B1853" t="s">
        <v>3024</v>
      </c>
      <c r="C1853" t="s">
        <v>12</v>
      </c>
      <c r="D1853" t="s">
        <v>29</v>
      </c>
      <c r="E1853" t="s">
        <v>2868</v>
      </c>
      <c r="F1853" t="s">
        <v>12</v>
      </c>
      <c r="G1853" t="s">
        <v>12</v>
      </c>
    </row>
    <row r="1854" spans="1:7">
      <c r="A1854" t="s">
        <v>2868</v>
      </c>
      <c r="B1854" t="s">
        <v>3025</v>
      </c>
      <c r="C1854" t="s">
        <v>12</v>
      </c>
      <c r="D1854" t="s">
        <v>29</v>
      </c>
      <c r="E1854" t="s">
        <v>2868</v>
      </c>
      <c r="F1854" t="s">
        <v>12</v>
      </c>
      <c r="G1854" t="s">
        <v>12</v>
      </c>
    </row>
    <row r="1855" spans="1:7">
      <c r="A1855" t="s">
        <v>2868</v>
      </c>
      <c r="B1855" t="s">
        <v>3026</v>
      </c>
      <c r="C1855" t="s">
        <v>12</v>
      </c>
      <c r="D1855" t="s">
        <v>29</v>
      </c>
      <c r="E1855" t="s">
        <v>2868</v>
      </c>
      <c r="F1855" t="s">
        <v>12</v>
      </c>
      <c r="G1855" t="s">
        <v>12</v>
      </c>
    </row>
    <row r="1856" spans="1:7">
      <c r="A1856" t="s">
        <v>2868</v>
      </c>
      <c r="B1856" t="s">
        <v>3027</v>
      </c>
      <c r="C1856" t="s">
        <v>12</v>
      </c>
      <c r="D1856" t="s">
        <v>29</v>
      </c>
      <c r="E1856" t="s">
        <v>2868</v>
      </c>
      <c r="F1856" t="s">
        <v>12</v>
      </c>
      <c r="G1856" t="s">
        <v>12</v>
      </c>
    </row>
    <row r="1857" spans="1:7">
      <c r="A1857" t="s">
        <v>2868</v>
      </c>
      <c r="B1857" t="s">
        <v>3028</v>
      </c>
      <c r="C1857" t="s">
        <v>12</v>
      </c>
      <c r="D1857" t="s">
        <v>29</v>
      </c>
      <c r="E1857" t="s">
        <v>2868</v>
      </c>
      <c r="F1857" t="s">
        <v>12</v>
      </c>
      <c r="G1857" t="s">
        <v>12</v>
      </c>
    </row>
    <row r="1858" spans="1:7">
      <c r="A1858" t="s">
        <v>2868</v>
      </c>
      <c r="B1858" t="s">
        <v>3029</v>
      </c>
      <c r="C1858" t="s">
        <v>12</v>
      </c>
      <c r="D1858" t="s">
        <v>29</v>
      </c>
      <c r="E1858" t="s">
        <v>2868</v>
      </c>
      <c r="F1858" t="s">
        <v>12</v>
      </c>
      <c r="G1858" t="s">
        <v>12</v>
      </c>
    </row>
    <row r="1859" spans="1:7">
      <c r="A1859" t="s">
        <v>2868</v>
      </c>
      <c r="B1859" t="s">
        <v>3030</v>
      </c>
      <c r="C1859" t="s">
        <v>12</v>
      </c>
      <c r="D1859" t="s">
        <v>29</v>
      </c>
      <c r="E1859" t="s">
        <v>2868</v>
      </c>
      <c r="F1859" t="s">
        <v>12</v>
      </c>
      <c r="G1859" t="s">
        <v>12</v>
      </c>
    </row>
    <row r="1860" spans="1:7">
      <c r="A1860" t="s">
        <v>2868</v>
      </c>
      <c r="B1860" t="s">
        <v>3031</v>
      </c>
      <c r="C1860" t="s">
        <v>12</v>
      </c>
      <c r="D1860" t="s">
        <v>29</v>
      </c>
      <c r="E1860" t="s">
        <v>2868</v>
      </c>
      <c r="F1860" t="s">
        <v>12</v>
      </c>
      <c r="G1860" t="s">
        <v>12</v>
      </c>
    </row>
    <row r="1861" spans="1:7">
      <c r="A1861" t="s">
        <v>2868</v>
      </c>
      <c r="B1861" t="s">
        <v>3032</v>
      </c>
      <c r="C1861" t="s">
        <v>12</v>
      </c>
      <c r="D1861" t="s">
        <v>29</v>
      </c>
      <c r="E1861" t="s">
        <v>2868</v>
      </c>
      <c r="F1861" t="s">
        <v>12</v>
      </c>
      <c r="G1861" t="s">
        <v>12</v>
      </c>
    </row>
    <row r="1862" spans="1:7">
      <c r="A1862" t="s">
        <v>2868</v>
      </c>
      <c r="B1862" t="s">
        <v>3033</v>
      </c>
      <c r="C1862" t="s">
        <v>12</v>
      </c>
      <c r="D1862" t="s">
        <v>29</v>
      </c>
      <c r="E1862" t="s">
        <v>2868</v>
      </c>
      <c r="F1862" t="s">
        <v>12</v>
      </c>
      <c r="G1862" t="s">
        <v>12</v>
      </c>
    </row>
    <row r="1863" spans="1:7">
      <c r="A1863" t="s">
        <v>2868</v>
      </c>
      <c r="B1863" t="s">
        <v>3034</v>
      </c>
      <c r="C1863" t="s">
        <v>12</v>
      </c>
      <c r="D1863" t="s">
        <v>29</v>
      </c>
      <c r="E1863" t="s">
        <v>2868</v>
      </c>
      <c r="F1863" t="s">
        <v>12</v>
      </c>
      <c r="G1863" t="s">
        <v>12</v>
      </c>
    </row>
    <row r="1864" spans="1:7">
      <c r="A1864" t="s">
        <v>2868</v>
      </c>
      <c r="B1864" t="s">
        <v>3035</v>
      </c>
      <c r="C1864" t="s">
        <v>12</v>
      </c>
      <c r="D1864" t="s">
        <v>29</v>
      </c>
      <c r="E1864" t="s">
        <v>2868</v>
      </c>
      <c r="F1864" t="s">
        <v>12</v>
      </c>
      <c r="G1864" t="s">
        <v>12</v>
      </c>
    </row>
    <row r="1865" spans="1:7">
      <c r="A1865" t="s">
        <v>2868</v>
      </c>
      <c r="B1865" t="s">
        <v>3036</v>
      </c>
      <c r="C1865" t="s">
        <v>12</v>
      </c>
      <c r="D1865" t="s">
        <v>29</v>
      </c>
      <c r="E1865" t="s">
        <v>2868</v>
      </c>
      <c r="F1865" t="s">
        <v>12</v>
      </c>
      <c r="G1865" t="s">
        <v>12</v>
      </c>
    </row>
    <row r="1866" spans="1:7">
      <c r="A1866" t="s">
        <v>2868</v>
      </c>
      <c r="B1866" t="s">
        <v>3037</v>
      </c>
      <c r="C1866" t="s">
        <v>12</v>
      </c>
      <c r="D1866" t="s">
        <v>29</v>
      </c>
      <c r="E1866" t="s">
        <v>2868</v>
      </c>
      <c r="F1866" t="s">
        <v>12</v>
      </c>
      <c r="G1866" t="s">
        <v>12</v>
      </c>
    </row>
    <row r="1867" spans="1:7">
      <c r="A1867" t="s">
        <v>2868</v>
      </c>
      <c r="B1867" t="s">
        <v>3038</v>
      </c>
      <c r="C1867" t="s">
        <v>12</v>
      </c>
      <c r="D1867" t="s">
        <v>29</v>
      </c>
      <c r="E1867" t="s">
        <v>2868</v>
      </c>
      <c r="F1867" t="s">
        <v>12</v>
      </c>
      <c r="G1867" t="s">
        <v>12</v>
      </c>
    </row>
    <row r="1868" spans="1:7">
      <c r="A1868" t="s">
        <v>2868</v>
      </c>
      <c r="B1868" t="s">
        <v>3039</v>
      </c>
      <c r="C1868" t="s">
        <v>12</v>
      </c>
      <c r="D1868" t="s">
        <v>29</v>
      </c>
      <c r="E1868" t="s">
        <v>2868</v>
      </c>
      <c r="F1868" t="s">
        <v>12</v>
      </c>
      <c r="G1868" t="s">
        <v>12</v>
      </c>
    </row>
    <row r="1869" spans="1:7">
      <c r="A1869" t="s">
        <v>2868</v>
      </c>
      <c r="B1869" t="s">
        <v>3040</v>
      </c>
      <c r="C1869" t="s">
        <v>12</v>
      </c>
      <c r="D1869" t="s">
        <v>29</v>
      </c>
      <c r="E1869" t="s">
        <v>2868</v>
      </c>
      <c r="F1869" t="s">
        <v>12</v>
      </c>
      <c r="G1869" t="s">
        <v>12</v>
      </c>
    </row>
    <row r="1870" spans="1:7">
      <c r="A1870" t="s">
        <v>2868</v>
      </c>
      <c r="B1870" t="s">
        <v>3041</v>
      </c>
      <c r="C1870" t="s">
        <v>12</v>
      </c>
      <c r="D1870" t="s">
        <v>29</v>
      </c>
      <c r="E1870" t="s">
        <v>2868</v>
      </c>
      <c r="F1870" t="s">
        <v>12</v>
      </c>
      <c r="G1870" t="s">
        <v>12</v>
      </c>
    </row>
    <row r="1871" spans="1:7">
      <c r="A1871" t="s">
        <v>2868</v>
      </c>
      <c r="B1871" t="s">
        <v>3042</v>
      </c>
      <c r="C1871" t="s">
        <v>12</v>
      </c>
      <c r="D1871" t="s">
        <v>29</v>
      </c>
      <c r="E1871" t="s">
        <v>2868</v>
      </c>
      <c r="F1871" t="s">
        <v>12</v>
      </c>
      <c r="G1871" t="s">
        <v>12</v>
      </c>
    </row>
    <row r="1872" spans="1:7">
      <c r="A1872" t="s">
        <v>2868</v>
      </c>
      <c r="B1872" t="s">
        <v>3043</v>
      </c>
      <c r="C1872" t="s">
        <v>12</v>
      </c>
      <c r="D1872" t="s">
        <v>29</v>
      </c>
      <c r="E1872" t="s">
        <v>2868</v>
      </c>
      <c r="F1872" t="s">
        <v>12</v>
      </c>
      <c r="G1872" t="s">
        <v>12</v>
      </c>
    </row>
    <row r="1873" spans="1:7">
      <c r="A1873" t="s">
        <v>2868</v>
      </c>
      <c r="B1873" t="s">
        <v>3044</v>
      </c>
      <c r="C1873" t="s">
        <v>12</v>
      </c>
      <c r="D1873" t="s">
        <v>29</v>
      </c>
      <c r="E1873" t="s">
        <v>2868</v>
      </c>
      <c r="F1873" t="s">
        <v>12</v>
      </c>
      <c r="G1873" t="s">
        <v>12</v>
      </c>
    </row>
    <row r="1874" spans="1:7">
      <c r="A1874" t="s">
        <v>2868</v>
      </c>
      <c r="B1874" t="s">
        <v>3045</v>
      </c>
      <c r="C1874" t="s">
        <v>12</v>
      </c>
      <c r="D1874" t="s">
        <v>29</v>
      </c>
      <c r="E1874" t="s">
        <v>2868</v>
      </c>
      <c r="F1874" t="s">
        <v>12</v>
      </c>
      <c r="G1874" t="s">
        <v>12</v>
      </c>
    </row>
    <row r="1875" spans="1:7">
      <c r="A1875" t="s">
        <v>2868</v>
      </c>
      <c r="B1875" t="s">
        <v>3046</v>
      </c>
      <c r="C1875" t="s">
        <v>12</v>
      </c>
      <c r="D1875" t="s">
        <v>29</v>
      </c>
      <c r="E1875" t="s">
        <v>2868</v>
      </c>
      <c r="F1875" t="s">
        <v>12</v>
      </c>
      <c r="G1875" t="s">
        <v>12</v>
      </c>
    </row>
    <row r="1876" spans="1:7">
      <c r="A1876" t="s">
        <v>2868</v>
      </c>
      <c r="B1876" t="s">
        <v>3047</v>
      </c>
      <c r="C1876" t="s">
        <v>12</v>
      </c>
      <c r="D1876" t="s">
        <v>29</v>
      </c>
      <c r="E1876" t="s">
        <v>2868</v>
      </c>
      <c r="F1876" t="s">
        <v>12</v>
      </c>
      <c r="G1876" t="s">
        <v>12</v>
      </c>
    </row>
    <row r="1877" spans="1:7">
      <c r="A1877" t="s">
        <v>2868</v>
      </c>
      <c r="B1877" t="s">
        <v>3048</v>
      </c>
      <c r="C1877" t="s">
        <v>12</v>
      </c>
      <c r="D1877" t="s">
        <v>29</v>
      </c>
      <c r="E1877" t="s">
        <v>2868</v>
      </c>
      <c r="F1877" t="s">
        <v>12</v>
      </c>
      <c r="G1877" t="s">
        <v>12</v>
      </c>
    </row>
    <row r="1878" spans="1:7">
      <c r="A1878" t="s">
        <v>2868</v>
      </c>
      <c r="B1878" t="s">
        <v>3049</v>
      </c>
      <c r="C1878" t="s">
        <v>12</v>
      </c>
      <c r="D1878" t="s">
        <v>29</v>
      </c>
      <c r="E1878" t="s">
        <v>2868</v>
      </c>
      <c r="F1878" t="s">
        <v>12</v>
      </c>
      <c r="G1878" t="s">
        <v>12</v>
      </c>
    </row>
    <row r="1879" spans="1:7">
      <c r="A1879" t="s">
        <v>2868</v>
      </c>
      <c r="B1879" t="s">
        <v>3050</v>
      </c>
      <c r="C1879" t="s">
        <v>12</v>
      </c>
      <c r="D1879" t="s">
        <v>29</v>
      </c>
      <c r="E1879" t="s">
        <v>2868</v>
      </c>
      <c r="F1879" t="s">
        <v>12</v>
      </c>
      <c r="G1879" t="s">
        <v>12</v>
      </c>
    </row>
    <row r="1880" spans="1:7">
      <c r="A1880" t="s">
        <v>2868</v>
      </c>
      <c r="B1880" t="s">
        <v>3051</v>
      </c>
      <c r="C1880" t="s">
        <v>12</v>
      </c>
      <c r="D1880" t="s">
        <v>29</v>
      </c>
      <c r="E1880" t="s">
        <v>2868</v>
      </c>
      <c r="F1880" t="s">
        <v>12</v>
      </c>
      <c r="G1880" t="s">
        <v>12</v>
      </c>
    </row>
    <row r="1881" spans="1:7">
      <c r="A1881" t="s">
        <v>2868</v>
      </c>
      <c r="B1881" t="s">
        <v>3052</v>
      </c>
      <c r="C1881" t="s">
        <v>12</v>
      </c>
      <c r="D1881" t="s">
        <v>29</v>
      </c>
      <c r="E1881" t="s">
        <v>2868</v>
      </c>
      <c r="F1881" t="s">
        <v>12</v>
      </c>
      <c r="G1881" t="s">
        <v>12</v>
      </c>
    </row>
    <row r="1882" spans="1:7">
      <c r="A1882" t="s">
        <v>2868</v>
      </c>
      <c r="B1882" t="s">
        <v>3053</v>
      </c>
      <c r="C1882" t="s">
        <v>12</v>
      </c>
      <c r="D1882" t="s">
        <v>29</v>
      </c>
      <c r="E1882" t="s">
        <v>2868</v>
      </c>
      <c r="F1882" t="s">
        <v>12</v>
      </c>
      <c r="G1882" t="s">
        <v>12</v>
      </c>
    </row>
    <row r="1883" spans="1:7">
      <c r="A1883" t="s">
        <v>2868</v>
      </c>
      <c r="B1883" t="s">
        <v>3054</v>
      </c>
      <c r="C1883" t="s">
        <v>12</v>
      </c>
      <c r="D1883" t="s">
        <v>29</v>
      </c>
      <c r="E1883" t="s">
        <v>2868</v>
      </c>
      <c r="F1883" t="s">
        <v>12</v>
      </c>
      <c r="G1883" t="s">
        <v>12</v>
      </c>
    </row>
    <row r="1884" spans="1:7">
      <c r="A1884" t="s">
        <v>2868</v>
      </c>
      <c r="B1884" t="s">
        <v>3055</v>
      </c>
      <c r="C1884" t="s">
        <v>12</v>
      </c>
      <c r="D1884" t="s">
        <v>29</v>
      </c>
      <c r="E1884" t="s">
        <v>2868</v>
      </c>
      <c r="F1884" t="s">
        <v>12</v>
      </c>
      <c r="G1884" t="s">
        <v>12</v>
      </c>
    </row>
    <row r="1885" spans="1:7">
      <c r="A1885" t="s">
        <v>2868</v>
      </c>
      <c r="B1885" t="s">
        <v>3056</v>
      </c>
      <c r="C1885" t="s">
        <v>12</v>
      </c>
      <c r="D1885" t="s">
        <v>29</v>
      </c>
      <c r="E1885" t="s">
        <v>2868</v>
      </c>
      <c r="F1885" t="s">
        <v>12</v>
      </c>
      <c r="G1885" t="s">
        <v>12</v>
      </c>
    </row>
    <row r="1886" spans="1:7">
      <c r="A1886" t="s">
        <v>2868</v>
      </c>
      <c r="B1886" t="s">
        <v>3057</v>
      </c>
      <c r="C1886" t="s">
        <v>12</v>
      </c>
      <c r="D1886" t="s">
        <v>29</v>
      </c>
      <c r="E1886" t="s">
        <v>2868</v>
      </c>
      <c r="F1886" t="s">
        <v>12</v>
      </c>
      <c r="G1886" t="s">
        <v>12</v>
      </c>
    </row>
    <row r="1887" spans="1:7">
      <c r="A1887" t="s">
        <v>2868</v>
      </c>
      <c r="B1887" t="s">
        <v>3058</v>
      </c>
      <c r="C1887" t="s">
        <v>12</v>
      </c>
      <c r="D1887" t="s">
        <v>29</v>
      </c>
      <c r="E1887" t="s">
        <v>2868</v>
      </c>
      <c r="F1887" t="s">
        <v>12</v>
      </c>
      <c r="G1887" t="s">
        <v>12</v>
      </c>
    </row>
    <row r="1888" spans="1:7">
      <c r="A1888" t="s">
        <v>2868</v>
      </c>
      <c r="B1888" t="s">
        <v>3059</v>
      </c>
      <c r="C1888" t="s">
        <v>12</v>
      </c>
      <c r="D1888" t="s">
        <v>29</v>
      </c>
      <c r="E1888" t="s">
        <v>2868</v>
      </c>
      <c r="F1888" t="s">
        <v>12</v>
      </c>
      <c r="G1888" t="s">
        <v>12</v>
      </c>
    </row>
    <row r="1889" spans="1:7">
      <c r="A1889" t="s">
        <v>2868</v>
      </c>
      <c r="B1889" t="s">
        <v>3060</v>
      </c>
      <c r="C1889" t="s">
        <v>12</v>
      </c>
      <c r="D1889" t="s">
        <v>29</v>
      </c>
      <c r="E1889" t="s">
        <v>2868</v>
      </c>
      <c r="F1889" t="s">
        <v>12</v>
      </c>
      <c r="G1889" t="s">
        <v>12</v>
      </c>
    </row>
    <row r="1890" spans="1:7">
      <c r="A1890" t="s">
        <v>2868</v>
      </c>
      <c r="B1890" t="s">
        <v>3061</v>
      </c>
      <c r="C1890" t="s">
        <v>12</v>
      </c>
      <c r="D1890" t="s">
        <v>29</v>
      </c>
      <c r="E1890" t="s">
        <v>2868</v>
      </c>
      <c r="F1890" t="s">
        <v>12</v>
      </c>
      <c r="G1890" t="s">
        <v>12</v>
      </c>
    </row>
    <row r="1891" spans="1:7">
      <c r="A1891" t="s">
        <v>2868</v>
      </c>
      <c r="B1891" t="s">
        <v>3062</v>
      </c>
      <c r="C1891" t="s">
        <v>12</v>
      </c>
      <c r="D1891" t="s">
        <v>29</v>
      </c>
      <c r="E1891" t="s">
        <v>2868</v>
      </c>
      <c r="F1891" t="s">
        <v>12</v>
      </c>
      <c r="G1891" t="s">
        <v>12</v>
      </c>
    </row>
    <row r="1892" spans="1:7">
      <c r="A1892" t="s">
        <v>2868</v>
      </c>
      <c r="B1892" t="s">
        <v>3063</v>
      </c>
      <c r="C1892" t="s">
        <v>12</v>
      </c>
      <c r="D1892" t="s">
        <v>29</v>
      </c>
      <c r="E1892" t="s">
        <v>2868</v>
      </c>
      <c r="F1892" t="s">
        <v>12</v>
      </c>
      <c r="G1892" t="s">
        <v>12</v>
      </c>
    </row>
    <row r="1893" spans="1:7">
      <c r="A1893" t="s">
        <v>2868</v>
      </c>
      <c r="B1893" t="s">
        <v>3064</v>
      </c>
      <c r="C1893" t="s">
        <v>12</v>
      </c>
      <c r="D1893" t="s">
        <v>29</v>
      </c>
      <c r="E1893" t="s">
        <v>2868</v>
      </c>
      <c r="F1893" t="s">
        <v>12</v>
      </c>
      <c r="G1893" t="s">
        <v>12</v>
      </c>
    </row>
    <row r="1894" spans="1:7">
      <c r="A1894" t="s">
        <v>2868</v>
      </c>
      <c r="B1894" t="s">
        <v>3065</v>
      </c>
      <c r="C1894" t="s">
        <v>12</v>
      </c>
      <c r="D1894" t="s">
        <v>29</v>
      </c>
      <c r="E1894" t="s">
        <v>2868</v>
      </c>
      <c r="F1894" t="s">
        <v>12</v>
      </c>
      <c r="G1894" t="s">
        <v>12</v>
      </c>
    </row>
    <row r="1895" spans="1:7">
      <c r="A1895" t="s">
        <v>2868</v>
      </c>
      <c r="B1895" t="s">
        <v>3066</v>
      </c>
      <c r="C1895" t="s">
        <v>12</v>
      </c>
      <c r="D1895" t="s">
        <v>29</v>
      </c>
      <c r="E1895" t="s">
        <v>2868</v>
      </c>
      <c r="F1895" t="s">
        <v>12</v>
      </c>
      <c r="G1895" t="s">
        <v>12</v>
      </c>
    </row>
    <row r="1896" spans="1:7">
      <c r="A1896" t="s">
        <v>2868</v>
      </c>
      <c r="B1896" t="s">
        <v>3067</v>
      </c>
      <c r="C1896" t="s">
        <v>12</v>
      </c>
      <c r="D1896" t="s">
        <v>29</v>
      </c>
      <c r="E1896" t="s">
        <v>2868</v>
      </c>
      <c r="F1896" t="s">
        <v>12</v>
      </c>
      <c r="G1896" t="s">
        <v>12</v>
      </c>
    </row>
    <row r="1897" spans="1:7">
      <c r="A1897" t="s">
        <v>2868</v>
      </c>
      <c r="B1897" t="s">
        <v>3068</v>
      </c>
      <c r="C1897" t="s">
        <v>12</v>
      </c>
      <c r="D1897" t="s">
        <v>29</v>
      </c>
      <c r="E1897" t="s">
        <v>2868</v>
      </c>
      <c r="F1897" t="s">
        <v>12</v>
      </c>
      <c r="G1897" t="s">
        <v>12</v>
      </c>
    </row>
    <row r="1898" spans="1:7">
      <c r="A1898" t="s">
        <v>2868</v>
      </c>
      <c r="B1898" t="s">
        <v>3069</v>
      </c>
      <c r="C1898" t="s">
        <v>12</v>
      </c>
      <c r="D1898" t="s">
        <v>29</v>
      </c>
      <c r="E1898" t="s">
        <v>2868</v>
      </c>
      <c r="F1898" t="s">
        <v>12</v>
      </c>
      <c r="G1898" t="s">
        <v>12</v>
      </c>
    </row>
    <row r="1899" spans="1:7">
      <c r="A1899" t="s">
        <v>2868</v>
      </c>
      <c r="B1899" t="s">
        <v>3070</v>
      </c>
      <c r="C1899" t="s">
        <v>12</v>
      </c>
      <c r="D1899" t="s">
        <v>29</v>
      </c>
      <c r="E1899" t="s">
        <v>2868</v>
      </c>
      <c r="F1899" t="s">
        <v>12</v>
      </c>
      <c r="G1899" t="s">
        <v>12</v>
      </c>
    </row>
    <row r="1900" spans="1:7">
      <c r="A1900" t="s">
        <v>2868</v>
      </c>
      <c r="B1900" t="s">
        <v>3071</v>
      </c>
      <c r="C1900" t="s">
        <v>12</v>
      </c>
      <c r="D1900" t="s">
        <v>29</v>
      </c>
      <c r="E1900" t="s">
        <v>2868</v>
      </c>
      <c r="F1900" t="s">
        <v>12</v>
      </c>
      <c r="G1900" t="s">
        <v>12</v>
      </c>
    </row>
    <row r="1901" spans="1:7">
      <c r="A1901" t="s">
        <v>2868</v>
      </c>
      <c r="B1901" t="s">
        <v>3072</v>
      </c>
      <c r="C1901" t="s">
        <v>12</v>
      </c>
      <c r="D1901" t="s">
        <v>29</v>
      </c>
      <c r="E1901" t="s">
        <v>2868</v>
      </c>
      <c r="F1901" t="s">
        <v>12</v>
      </c>
      <c r="G1901" t="s">
        <v>12</v>
      </c>
    </row>
    <row r="1902" spans="1:7">
      <c r="A1902" t="s">
        <v>2868</v>
      </c>
      <c r="B1902" t="s">
        <v>3073</v>
      </c>
      <c r="C1902" t="s">
        <v>12</v>
      </c>
      <c r="D1902" t="s">
        <v>29</v>
      </c>
      <c r="E1902" t="s">
        <v>2868</v>
      </c>
      <c r="F1902" t="s">
        <v>12</v>
      </c>
      <c r="G1902" t="s">
        <v>12</v>
      </c>
    </row>
    <row r="1903" spans="1:7">
      <c r="A1903" t="s">
        <v>2868</v>
      </c>
      <c r="B1903" t="s">
        <v>3074</v>
      </c>
      <c r="C1903" t="s">
        <v>12</v>
      </c>
      <c r="D1903" t="s">
        <v>29</v>
      </c>
      <c r="E1903" t="s">
        <v>2868</v>
      </c>
      <c r="F1903" t="s">
        <v>12</v>
      </c>
      <c r="G1903" t="s">
        <v>12</v>
      </c>
    </row>
    <row r="1904" spans="1:7">
      <c r="A1904" t="s">
        <v>2868</v>
      </c>
      <c r="B1904" t="s">
        <v>3075</v>
      </c>
      <c r="C1904" t="s">
        <v>12</v>
      </c>
      <c r="D1904" t="s">
        <v>29</v>
      </c>
      <c r="E1904" t="s">
        <v>2868</v>
      </c>
      <c r="F1904" t="s">
        <v>12</v>
      </c>
      <c r="G1904" t="s">
        <v>12</v>
      </c>
    </row>
    <row r="1905" spans="1:7">
      <c r="A1905" t="s">
        <v>2868</v>
      </c>
      <c r="B1905" t="s">
        <v>3076</v>
      </c>
      <c r="C1905" t="s">
        <v>12</v>
      </c>
      <c r="D1905" t="s">
        <v>29</v>
      </c>
      <c r="E1905" t="s">
        <v>2868</v>
      </c>
      <c r="F1905" t="s">
        <v>12</v>
      </c>
      <c r="G1905" t="s">
        <v>12</v>
      </c>
    </row>
    <row r="1906" spans="1:7">
      <c r="A1906" t="s">
        <v>2868</v>
      </c>
      <c r="B1906" t="s">
        <v>3077</v>
      </c>
      <c r="C1906" t="s">
        <v>12</v>
      </c>
      <c r="D1906" t="s">
        <v>29</v>
      </c>
      <c r="E1906" t="s">
        <v>2868</v>
      </c>
      <c r="F1906" t="s">
        <v>12</v>
      </c>
      <c r="G1906" t="s">
        <v>12</v>
      </c>
    </row>
    <row r="1907" spans="1:7">
      <c r="A1907" t="s">
        <v>2868</v>
      </c>
      <c r="B1907" t="s">
        <v>3078</v>
      </c>
      <c r="C1907" t="s">
        <v>12</v>
      </c>
      <c r="D1907" t="s">
        <v>29</v>
      </c>
      <c r="E1907" t="s">
        <v>2868</v>
      </c>
      <c r="F1907" t="s">
        <v>12</v>
      </c>
      <c r="G1907" t="s">
        <v>12</v>
      </c>
    </row>
    <row r="1908" spans="1:7">
      <c r="A1908" t="s">
        <v>2868</v>
      </c>
      <c r="B1908" t="s">
        <v>3079</v>
      </c>
      <c r="C1908" t="s">
        <v>12</v>
      </c>
      <c r="D1908" t="s">
        <v>29</v>
      </c>
      <c r="E1908" t="s">
        <v>2868</v>
      </c>
      <c r="F1908" t="s">
        <v>12</v>
      </c>
      <c r="G1908" t="s">
        <v>12</v>
      </c>
    </row>
    <row r="1909" spans="1:7">
      <c r="A1909" t="s">
        <v>2868</v>
      </c>
      <c r="B1909" t="s">
        <v>3080</v>
      </c>
      <c r="C1909" t="s">
        <v>12</v>
      </c>
      <c r="D1909" t="s">
        <v>29</v>
      </c>
      <c r="E1909" t="s">
        <v>2868</v>
      </c>
      <c r="F1909" t="s">
        <v>12</v>
      </c>
      <c r="G1909" t="s">
        <v>12</v>
      </c>
    </row>
    <row r="1910" spans="1:7">
      <c r="A1910" t="s">
        <v>2868</v>
      </c>
      <c r="B1910" t="s">
        <v>3081</v>
      </c>
      <c r="C1910" t="s">
        <v>12</v>
      </c>
      <c r="D1910" t="s">
        <v>29</v>
      </c>
      <c r="E1910" t="s">
        <v>2868</v>
      </c>
      <c r="F1910" t="s">
        <v>12</v>
      </c>
      <c r="G1910" t="s">
        <v>12</v>
      </c>
    </row>
    <row r="1911" spans="1:7">
      <c r="A1911" t="s">
        <v>2868</v>
      </c>
      <c r="B1911" t="s">
        <v>3082</v>
      </c>
      <c r="C1911" t="s">
        <v>12</v>
      </c>
      <c r="D1911" t="s">
        <v>29</v>
      </c>
      <c r="E1911" t="s">
        <v>2868</v>
      </c>
      <c r="F1911" t="s">
        <v>12</v>
      </c>
      <c r="G1911" t="s">
        <v>12</v>
      </c>
    </row>
    <row r="1912" spans="1:7">
      <c r="A1912" t="s">
        <v>2868</v>
      </c>
      <c r="B1912" t="s">
        <v>3083</v>
      </c>
      <c r="C1912" t="s">
        <v>12</v>
      </c>
      <c r="D1912" t="s">
        <v>29</v>
      </c>
      <c r="E1912" t="s">
        <v>2868</v>
      </c>
      <c r="F1912" t="s">
        <v>12</v>
      </c>
      <c r="G1912" t="s">
        <v>12</v>
      </c>
    </row>
    <row r="1913" spans="1:7">
      <c r="A1913" t="s">
        <v>2868</v>
      </c>
      <c r="B1913" t="s">
        <v>3084</v>
      </c>
      <c r="C1913" t="s">
        <v>12</v>
      </c>
      <c r="D1913" t="s">
        <v>29</v>
      </c>
      <c r="E1913" t="s">
        <v>2868</v>
      </c>
      <c r="F1913" t="s">
        <v>12</v>
      </c>
      <c r="G1913" t="s">
        <v>12</v>
      </c>
    </row>
    <row r="1914" spans="1:7">
      <c r="A1914" t="s">
        <v>2868</v>
      </c>
      <c r="B1914" t="s">
        <v>3085</v>
      </c>
      <c r="C1914" t="s">
        <v>12</v>
      </c>
      <c r="D1914" t="s">
        <v>29</v>
      </c>
      <c r="E1914" t="s">
        <v>2868</v>
      </c>
      <c r="F1914" t="s">
        <v>12</v>
      </c>
      <c r="G1914" t="s">
        <v>12</v>
      </c>
    </row>
    <row r="1915" spans="1:7">
      <c r="A1915" t="s">
        <v>2868</v>
      </c>
      <c r="B1915" t="s">
        <v>3086</v>
      </c>
      <c r="C1915" t="s">
        <v>12</v>
      </c>
      <c r="D1915" t="s">
        <v>29</v>
      </c>
      <c r="E1915" t="s">
        <v>2868</v>
      </c>
      <c r="F1915" t="s">
        <v>12</v>
      </c>
      <c r="G1915" t="s">
        <v>12</v>
      </c>
    </row>
    <row r="1916" spans="1:7">
      <c r="A1916" t="s">
        <v>2868</v>
      </c>
      <c r="B1916" t="s">
        <v>3087</v>
      </c>
      <c r="C1916" t="s">
        <v>12</v>
      </c>
      <c r="D1916" t="s">
        <v>29</v>
      </c>
      <c r="E1916" t="s">
        <v>2868</v>
      </c>
      <c r="F1916" t="s">
        <v>12</v>
      </c>
      <c r="G1916" t="s">
        <v>12</v>
      </c>
    </row>
    <row r="1917" spans="1:7">
      <c r="A1917" t="s">
        <v>2868</v>
      </c>
      <c r="B1917" t="s">
        <v>3088</v>
      </c>
      <c r="C1917" t="s">
        <v>12</v>
      </c>
      <c r="D1917" t="s">
        <v>29</v>
      </c>
      <c r="E1917" t="s">
        <v>2868</v>
      </c>
      <c r="F1917" t="s">
        <v>12</v>
      </c>
      <c r="G1917" t="s">
        <v>12</v>
      </c>
    </row>
    <row r="1918" spans="1:7">
      <c r="A1918" t="s">
        <v>2868</v>
      </c>
      <c r="B1918" t="s">
        <v>3089</v>
      </c>
      <c r="C1918" t="s">
        <v>12</v>
      </c>
      <c r="D1918" t="s">
        <v>29</v>
      </c>
      <c r="E1918" t="s">
        <v>2868</v>
      </c>
      <c r="F1918" t="s">
        <v>12</v>
      </c>
      <c r="G1918" t="s">
        <v>12</v>
      </c>
    </row>
    <row r="1919" spans="1:7">
      <c r="A1919" t="s">
        <v>2868</v>
      </c>
      <c r="B1919" t="s">
        <v>3090</v>
      </c>
      <c r="C1919" t="s">
        <v>12</v>
      </c>
      <c r="D1919" t="s">
        <v>29</v>
      </c>
      <c r="E1919" t="s">
        <v>2868</v>
      </c>
      <c r="F1919" t="s">
        <v>12</v>
      </c>
      <c r="G1919" t="s">
        <v>12</v>
      </c>
    </row>
    <row r="1920" spans="1:7">
      <c r="A1920" t="s">
        <v>2868</v>
      </c>
      <c r="B1920" t="s">
        <v>3091</v>
      </c>
      <c r="C1920" t="s">
        <v>12</v>
      </c>
      <c r="D1920" t="s">
        <v>29</v>
      </c>
      <c r="E1920" t="s">
        <v>2868</v>
      </c>
      <c r="F1920" t="s">
        <v>12</v>
      </c>
      <c r="G1920" t="s">
        <v>12</v>
      </c>
    </row>
    <row r="1921" spans="1:7">
      <c r="A1921" t="s">
        <v>2868</v>
      </c>
      <c r="B1921" t="s">
        <v>3092</v>
      </c>
      <c r="C1921" t="s">
        <v>12</v>
      </c>
      <c r="D1921" t="s">
        <v>29</v>
      </c>
      <c r="E1921" t="s">
        <v>2868</v>
      </c>
      <c r="F1921" t="s">
        <v>12</v>
      </c>
      <c r="G1921" t="s">
        <v>12</v>
      </c>
    </row>
    <row r="1922" spans="1:7">
      <c r="A1922" t="s">
        <v>2868</v>
      </c>
      <c r="B1922" t="s">
        <v>3093</v>
      </c>
      <c r="C1922" t="s">
        <v>12</v>
      </c>
      <c r="D1922" t="s">
        <v>29</v>
      </c>
      <c r="E1922" t="s">
        <v>2868</v>
      </c>
      <c r="F1922" t="s">
        <v>12</v>
      </c>
      <c r="G1922" t="s">
        <v>12</v>
      </c>
    </row>
    <row r="1923" spans="1:7">
      <c r="A1923" t="s">
        <v>2868</v>
      </c>
      <c r="B1923" t="s">
        <v>3094</v>
      </c>
      <c r="C1923" t="s">
        <v>12</v>
      </c>
      <c r="D1923" t="s">
        <v>29</v>
      </c>
      <c r="E1923" t="s">
        <v>2868</v>
      </c>
      <c r="F1923" t="s">
        <v>12</v>
      </c>
      <c r="G1923" t="s">
        <v>12</v>
      </c>
    </row>
    <row r="1924" spans="1:7">
      <c r="A1924" t="s">
        <v>2868</v>
      </c>
      <c r="B1924" t="s">
        <v>3095</v>
      </c>
      <c r="C1924" t="s">
        <v>12</v>
      </c>
      <c r="D1924" t="s">
        <v>29</v>
      </c>
      <c r="E1924" t="s">
        <v>2868</v>
      </c>
      <c r="F1924" t="s">
        <v>12</v>
      </c>
      <c r="G1924" t="s">
        <v>12</v>
      </c>
    </row>
    <row r="1925" spans="1:7">
      <c r="A1925" t="s">
        <v>2868</v>
      </c>
      <c r="B1925" t="s">
        <v>3096</v>
      </c>
      <c r="C1925" t="s">
        <v>12</v>
      </c>
      <c r="D1925" t="s">
        <v>29</v>
      </c>
      <c r="E1925" t="s">
        <v>2868</v>
      </c>
      <c r="F1925" t="s">
        <v>12</v>
      </c>
      <c r="G1925" t="s">
        <v>12</v>
      </c>
    </row>
    <row r="1926" spans="1:7">
      <c r="A1926" t="s">
        <v>2868</v>
      </c>
      <c r="B1926" t="s">
        <v>3097</v>
      </c>
      <c r="C1926" t="s">
        <v>12</v>
      </c>
      <c r="D1926" t="s">
        <v>29</v>
      </c>
      <c r="E1926" t="s">
        <v>2868</v>
      </c>
      <c r="F1926" t="s">
        <v>12</v>
      </c>
      <c r="G1926" t="s">
        <v>12</v>
      </c>
    </row>
    <row r="1927" spans="1:7">
      <c r="A1927" t="s">
        <v>2868</v>
      </c>
      <c r="B1927" t="s">
        <v>3098</v>
      </c>
      <c r="C1927" t="s">
        <v>12</v>
      </c>
      <c r="D1927" t="s">
        <v>29</v>
      </c>
      <c r="E1927" t="s">
        <v>2868</v>
      </c>
      <c r="F1927" t="s">
        <v>12</v>
      </c>
      <c r="G1927" t="s">
        <v>12</v>
      </c>
    </row>
    <row r="1928" spans="1:7">
      <c r="A1928" t="s">
        <v>2868</v>
      </c>
      <c r="B1928" t="s">
        <v>3099</v>
      </c>
      <c r="C1928" t="s">
        <v>12</v>
      </c>
      <c r="D1928" t="s">
        <v>29</v>
      </c>
      <c r="E1928" t="s">
        <v>2868</v>
      </c>
      <c r="F1928" t="s">
        <v>12</v>
      </c>
      <c r="G1928" t="s">
        <v>12</v>
      </c>
    </row>
    <row r="1929" spans="1:7">
      <c r="A1929" t="s">
        <v>2868</v>
      </c>
      <c r="B1929" t="s">
        <v>3100</v>
      </c>
      <c r="C1929" t="s">
        <v>12</v>
      </c>
      <c r="D1929" t="s">
        <v>29</v>
      </c>
      <c r="E1929" t="s">
        <v>2868</v>
      </c>
      <c r="F1929" t="s">
        <v>12</v>
      </c>
      <c r="G1929" t="s">
        <v>12</v>
      </c>
    </row>
    <row r="1930" spans="1:7">
      <c r="A1930" t="s">
        <v>2868</v>
      </c>
      <c r="B1930" t="s">
        <v>3101</v>
      </c>
      <c r="C1930" t="s">
        <v>12</v>
      </c>
      <c r="D1930" t="s">
        <v>29</v>
      </c>
      <c r="E1930" t="s">
        <v>2868</v>
      </c>
      <c r="F1930" t="s">
        <v>12</v>
      </c>
      <c r="G1930" t="s">
        <v>12</v>
      </c>
    </row>
    <row r="1931" spans="1:7">
      <c r="A1931" t="s">
        <v>2868</v>
      </c>
      <c r="B1931" t="s">
        <v>3102</v>
      </c>
      <c r="C1931" t="s">
        <v>12</v>
      </c>
      <c r="D1931" t="s">
        <v>29</v>
      </c>
      <c r="E1931" t="s">
        <v>2868</v>
      </c>
      <c r="F1931" t="s">
        <v>12</v>
      </c>
      <c r="G1931" t="s">
        <v>12</v>
      </c>
    </row>
    <row r="1932" spans="1:7">
      <c r="A1932" t="s">
        <v>2868</v>
      </c>
      <c r="B1932" t="s">
        <v>3103</v>
      </c>
      <c r="C1932" t="s">
        <v>12</v>
      </c>
      <c r="D1932" t="s">
        <v>29</v>
      </c>
      <c r="E1932" t="s">
        <v>2868</v>
      </c>
      <c r="F1932" t="s">
        <v>12</v>
      </c>
      <c r="G1932" t="s">
        <v>12</v>
      </c>
    </row>
    <row r="1933" spans="1:7">
      <c r="A1933" t="s">
        <v>2868</v>
      </c>
      <c r="B1933" t="s">
        <v>3104</v>
      </c>
      <c r="C1933" t="s">
        <v>12</v>
      </c>
      <c r="D1933" t="s">
        <v>29</v>
      </c>
      <c r="E1933" t="s">
        <v>2868</v>
      </c>
      <c r="F1933" t="s">
        <v>12</v>
      </c>
      <c r="G1933" t="s">
        <v>12</v>
      </c>
    </row>
    <row r="1934" spans="1:7">
      <c r="A1934" t="s">
        <v>2868</v>
      </c>
      <c r="B1934" t="s">
        <v>3105</v>
      </c>
      <c r="C1934" t="s">
        <v>12</v>
      </c>
      <c r="D1934" t="s">
        <v>29</v>
      </c>
      <c r="E1934" t="s">
        <v>2868</v>
      </c>
      <c r="F1934" t="s">
        <v>12</v>
      </c>
      <c r="G1934" t="s">
        <v>12</v>
      </c>
    </row>
    <row r="1935" spans="1:7">
      <c r="A1935" t="s">
        <v>2868</v>
      </c>
      <c r="B1935" t="s">
        <v>3106</v>
      </c>
      <c r="C1935" t="s">
        <v>12</v>
      </c>
      <c r="D1935" t="s">
        <v>29</v>
      </c>
      <c r="E1935" t="s">
        <v>2868</v>
      </c>
      <c r="F1935" t="s">
        <v>12</v>
      </c>
      <c r="G1935" t="s">
        <v>12</v>
      </c>
    </row>
    <row r="1936" spans="1:7">
      <c r="A1936" t="s">
        <v>2868</v>
      </c>
      <c r="B1936" t="s">
        <v>3107</v>
      </c>
      <c r="C1936" t="s">
        <v>12</v>
      </c>
      <c r="D1936" t="s">
        <v>29</v>
      </c>
      <c r="E1936" t="s">
        <v>2868</v>
      </c>
      <c r="F1936" t="s">
        <v>12</v>
      </c>
      <c r="G1936" t="s">
        <v>12</v>
      </c>
    </row>
    <row r="1937" spans="1:7">
      <c r="A1937" t="s">
        <v>2868</v>
      </c>
      <c r="B1937" t="s">
        <v>3108</v>
      </c>
      <c r="C1937" t="s">
        <v>12</v>
      </c>
      <c r="D1937" t="s">
        <v>29</v>
      </c>
      <c r="E1937" t="s">
        <v>2868</v>
      </c>
      <c r="F1937" t="s">
        <v>12</v>
      </c>
      <c r="G1937" t="s">
        <v>12</v>
      </c>
    </row>
    <row r="1938" spans="1:7">
      <c r="A1938" t="s">
        <v>2868</v>
      </c>
      <c r="B1938" t="s">
        <v>3109</v>
      </c>
      <c r="C1938" t="s">
        <v>12</v>
      </c>
      <c r="D1938" t="s">
        <v>29</v>
      </c>
      <c r="E1938" t="s">
        <v>2868</v>
      </c>
      <c r="F1938" t="s">
        <v>12</v>
      </c>
      <c r="G1938" t="s">
        <v>12</v>
      </c>
    </row>
    <row r="1939" spans="1:7">
      <c r="A1939" t="s">
        <v>2868</v>
      </c>
      <c r="B1939" t="s">
        <v>3110</v>
      </c>
      <c r="C1939" t="s">
        <v>12</v>
      </c>
      <c r="D1939" t="s">
        <v>29</v>
      </c>
      <c r="E1939" t="s">
        <v>2868</v>
      </c>
      <c r="F1939" t="s">
        <v>12</v>
      </c>
      <c r="G1939" t="s">
        <v>12</v>
      </c>
    </row>
    <row r="1940" spans="1:7">
      <c r="A1940" t="s">
        <v>2868</v>
      </c>
      <c r="B1940" t="s">
        <v>3111</v>
      </c>
      <c r="C1940" t="s">
        <v>12</v>
      </c>
      <c r="D1940" t="s">
        <v>29</v>
      </c>
      <c r="E1940" t="s">
        <v>2868</v>
      </c>
      <c r="F1940" t="s">
        <v>12</v>
      </c>
      <c r="G1940" t="s">
        <v>12</v>
      </c>
    </row>
    <row r="1941" spans="1:7">
      <c r="A1941" t="s">
        <v>2868</v>
      </c>
      <c r="B1941" t="s">
        <v>3112</v>
      </c>
      <c r="C1941" t="s">
        <v>12</v>
      </c>
      <c r="D1941" t="s">
        <v>29</v>
      </c>
      <c r="E1941" t="s">
        <v>2868</v>
      </c>
      <c r="F1941" t="s">
        <v>12</v>
      </c>
      <c r="G1941" t="s">
        <v>12</v>
      </c>
    </row>
    <row r="1942" spans="1:7">
      <c r="A1942" t="s">
        <v>2868</v>
      </c>
      <c r="B1942" t="s">
        <v>3113</v>
      </c>
      <c r="C1942" t="s">
        <v>12</v>
      </c>
      <c r="D1942" t="s">
        <v>29</v>
      </c>
      <c r="E1942" t="s">
        <v>2868</v>
      </c>
      <c r="F1942" t="s">
        <v>12</v>
      </c>
      <c r="G1942" t="s">
        <v>12</v>
      </c>
    </row>
    <row r="1943" spans="1:7">
      <c r="A1943" t="s">
        <v>2868</v>
      </c>
      <c r="B1943" t="s">
        <v>3114</v>
      </c>
      <c r="C1943" t="s">
        <v>12</v>
      </c>
      <c r="D1943" t="s">
        <v>29</v>
      </c>
      <c r="E1943" t="s">
        <v>2868</v>
      </c>
      <c r="F1943" t="s">
        <v>12</v>
      </c>
      <c r="G1943" t="s">
        <v>12</v>
      </c>
    </row>
    <row r="1944" spans="1:7">
      <c r="A1944" t="s">
        <v>2868</v>
      </c>
      <c r="B1944" t="s">
        <v>3115</v>
      </c>
      <c r="C1944" t="s">
        <v>12</v>
      </c>
      <c r="D1944" t="s">
        <v>29</v>
      </c>
      <c r="E1944" t="s">
        <v>2868</v>
      </c>
      <c r="F1944" t="s">
        <v>12</v>
      </c>
      <c r="G1944" t="s">
        <v>12</v>
      </c>
    </row>
    <row r="1945" spans="1:7">
      <c r="A1945" t="s">
        <v>2868</v>
      </c>
      <c r="B1945" t="s">
        <v>3116</v>
      </c>
      <c r="C1945" t="s">
        <v>12</v>
      </c>
      <c r="D1945" t="s">
        <v>29</v>
      </c>
      <c r="E1945" t="s">
        <v>2868</v>
      </c>
      <c r="F1945" t="s">
        <v>12</v>
      </c>
      <c r="G1945" t="s">
        <v>12</v>
      </c>
    </row>
    <row r="1946" spans="1:7">
      <c r="A1946" t="s">
        <v>2868</v>
      </c>
      <c r="B1946" t="s">
        <v>3117</v>
      </c>
      <c r="C1946" t="s">
        <v>12</v>
      </c>
      <c r="D1946" t="s">
        <v>29</v>
      </c>
      <c r="E1946" t="s">
        <v>2868</v>
      </c>
      <c r="F1946" t="s">
        <v>12</v>
      </c>
      <c r="G1946" t="s">
        <v>12</v>
      </c>
    </row>
    <row r="1947" spans="1:7">
      <c r="A1947" t="s">
        <v>2868</v>
      </c>
      <c r="B1947" t="s">
        <v>3118</v>
      </c>
      <c r="C1947" t="s">
        <v>12</v>
      </c>
      <c r="D1947" t="s">
        <v>29</v>
      </c>
      <c r="E1947" t="s">
        <v>2868</v>
      </c>
      <c r="F1947" t="s">
        <v>12</v>
      </c>
      <c r="G1947" t="s">
        <v>12</v>
      </c>
    </row>
    <row r="1948" spans="1:7">
      <c r="A1948" t="s">
        <v>2868</v>
      </c>
      <c r="B1948" t="s">
        <v>3119</v>
      </c>
      <c r="C1948" t="s">
        <v>12</v>
      </c>
      <c r="D1948" t="s">
        <v>29</v>
      </c>
      <c r="E1948" t="s">
        <v>2868</v>
      </c>
      <c r="F1948" t="s">
        <v>12</v>
      </c>
      <c r="G1948" t="s">
        <v>12</v>
      </c>
    </row>
    <row r="1949" spans="1:7">
      <c r="A1949" t="s">
        <v>2868</v>
      </c>
      <c r="B1949" t="s">
        <v>3120</v>
      </c>
      <c r="C1949" t="s">
        <v>12</v>
      </c>
      <c r="D1949" t="s">
        <v>29</v>
      </c>
      <c r="E1949" t="s">
        <v>2868</v>
      </c>
      <c r="F1949" t="s">
        <v>12</v>
      </c>
      <c r="G1949" t="s">
        <v>12</v>
      </c>
    </row>
    <row r="1950" spans="1:7">
      <c r="A1950" t="s">
        <v>2868</v>
      </c>
      <c r="B1950" t="s">
        <v>3121</v>
      </c>
      <c r="C1950" t="s">
        <v>12</v>
      </c>
      <c r="D1950" t="s">
        <v>29</v>
      </c>
      <c r="E1950" t="s">
        <v>2868</v>
      </c>
      <c r="F1950" t="s">
        <v>12</v>
      </c>
      <c r="G1950" t="s">
        <v>12</v>
      </c>
    </row>
    <row r="1951" spans="1:7">
      <c r="A1951" t="s">
        <v>2868</v>
      </c>
      <c r="B1951" t="s">
        <v>3122</v>
      </c>
      <c r="C1951" t="s">
        <v>12</v>
      </c>
      <c r="D1951" t="s">
        <v>29</v>
      </c>
      <c r="E1951" t="s">
        <v>2868</v>
      </c>
      <c r="F1951" t="s">
        <v>12</v>
      </c>
      <c r="G1951" t="s">
        <v>12</v>
      </c>
    </row>
    <row r="1952" spans="1:7">
      <c r="A1952" t="s">
        <v>2868</v>
      </c>
      <c r="B1952" t="s">
        <v>3123</v>
      </c>
      <c r="C1952" t="s">
        <v>12</v>
      </c>
      <c r="D1952" t="s">
        <v>29</v>
      </c>
      <c r="E1952" t="s">
        <v>2868</v>
      </c>
      <c r="F1952" t="s">
        <v>12</v>
      </c>
      <c r="G1952" t="s">
        <v>12</v>
      </c>
    </row>
    <row r="1953" spans="1:7">
      <c r="A1953" t="s">
        <v>2868</v>
      </c>
      <c r="B1953" t="s">
        <v>3124</v>
      </c>
      <c r="C1953" t="s">
        <v>12</v>
      </c>
      <c r="D1953" t="s">
        <v>29</v>
      </c>
      <c r="E1953" t="s">
        <v>2868</v>
      </c>
      <c r="F1953" t="s">
        <v>12</v>
      </c>
      <c r="G1953" t="s">
        <v>12</v>
      </c>
    </row>
    <row r="1954" spans="1:7">
      <c r="A1954" t="s">
        <v>2868</v>
      </c>
      <c r="B1954" t="s">
        <v>3125</v>
      </c>
      <c r="C1954" t="s">
        <v>12</v>
      </c>
      <c r="D1954" t="s">
        <v>29</v>
      </c>
      <c r="E1954" t="s">
        <v>2868</v>
      </c>
      <c r="F1954" t="s">
        <v>12</v>
      </c>
      <c r="G1954" t="s">
        <v>12</v>
      </c>
    </row>
    <row r="1955" spans="1:7">
      <c r="A1955" t="s">
        <v>2868</v>
      </c>
      <c r="B1955" t="s">
        <v>3126</v>
      </c>
      <c r="C1955" t="s">
        <v>12</v>
      </c>
      <c r="D1955" t="s">
        <v>29</v>
      </c>
      <c r="E1955" t="s">
        <v>2868</v>
      </c>
      <c r="F1955" t="s">
        <v>12</v>
      </c>
      <c r="G1955" t="s">
        <v>12</v>
      </c>
    </row>
    <row r="1956" spans="1:7">
      <c r="A1956" t="s">
        <v>2868</v>
      </c>
      <c r="B1956" t="s">
        <v>3127</v>
      </c>
      <c r="C1956" t="s">
        <v>12</v>
      </c>
      <c r="D1956" t="s">
        <v>29</v>
      </c>
      <c r="E1956" t="s">
        <v>2868</v>
      </c>
      <c r="F1956" t="s">
        <v>12</v>
      </c>
      <c r="G1956" t="s">
        <v>12</v>
      </c>
    </row>
    <row r="1957" spans="1:7">
      <c r="A1957" t="s">
        <v>2868</v>
      </c>
      <c r="B1957" t="s">
        <v>3128</v>
      </c>
      <c r="C1957" t="s">
        <v>12</v>
      </c>
      <c r="D1957" t="s">
        <v>29</v>
      </c>
      <c r="E1957" t="s">
        <v>2868</v>
      </c>
      <c r="F1957" t="s">
        <v>12</v>
      </c>
      <c r="G1957" t="s">
        <v>12</v>
      </c>
    </row>
    <row r="1958" spans="1:7">
      <c r="A1958" t="s">
        <v>2868</v>
      </c>
      <c r="B1958" t="s">
        <v>3129</v>
      </c>
      <c r="C1958" t="s">
        <v>12</v>
      </c>
      <c r="D1958" t="s">
        <v>29</v>
      </c>
      <c r="E1958" t="s">
        <v>2868</v>
      </c>
      <c r="F1958" t="s">
        <v>12</v>
      </c>
      <c r="G1958" t="s">
        <v>12</v>
      </c>
    </row>
    <row r="1959" spans="1:7">
      <c r="A1959" t="s">
        <v>2868</v>
      </c>
      <c r="B1959" t="s">
        <v>3130</v>
      </c>
      <c r="C1959" t="s">
        <v>12</v>
      </c>
      <c r="D1959" t="s">
        <v>29</v>
      </c>
      <c r="E1959" t="s">
        <v>2868</v>
      </c>
      <c r="F1959" t="s">
        <v>12</v>
      </c>
      <c r="G1959" t="s">
        <v>12</v>
      </c>
    </row>
    <row r="1960" spans="1:7">
      <c r="A1960" t="s">
        <v>2868</v>
      </c>
      <c r="B1960" t="s">
        <v>3131</v>
      </c>
      <c r="C1960" t="s">
        <v>12</v>
      </c>
      <c r="D1960" t="s">
        <v>29</v>
      </c>
      <c r="E1960" t="s">
        <v>2868</v>
      </c>
      <c r="F1960" t="s">
        <v>12</v>
      </c>
      <c r="G1960" t="s">
        <v>12</v>
      </c>
    </row>
    <row r="1961" spans="1:7">
      <c r="A1961" t="s">
        <v>2868</v>
      </c>
      <c r="B1961" t="s">
        <v>3132</v>
      </c>
      <c r="C1961" t="s">
        <v>12</v>
      </c>
      <c r="D1961" t="s">
        <v>29</v>
      </c>
      <c r="E1961" t="s">
        <v>2868</v>
      </c>
      <c r="F1961" t="s">
        <v>12</v>
      </c>
      <c r="G1961" t="s">
        <v>12</v>
      </c>
    </row>
    <row r="1962" spans="1:7">
      <c r="A1962" t="s">
        <v>2868</v>
      </c>
      <c r="B1962" t="s">
        <v>3133</v>
      </c>
      <c r="C1962" t="s">
        <v>12</v>
      </c>
      <c r="D1962" t="s">
        <v>29</v>
      </c>
      <c r="E1962" t="s">
        <v>2868</v>
      </c>
      <c r="F1962" t="s">
        <v>12</v>
      </c>
      <c r="G1962" t="s">
        <v>12</v>
      </c>
    </row>
    <row r="1963" spans="1:7">
      <c r="A1963" t="s">
        <v>2868</v>
      </c>
      <c r="B1963" t="s">
        <v>3134</v>
      </c>
      <c r="C1963" t="s">
        <v>12</v>
      </c>
      <c r="D1963" t="s">
        <v>29</v>
      </c>
      <c r="E1963" t="s">
        <v>2868</v>
      </c>
      <c r="F1963" t="s">
        <v>12</v>
      </c>
      <c r="G1963" t="s">
        <v>12</v>
      </c>
    </row>
    <row r="1964" spans="1:7">
      <c r="A1964" t="s">
        <v>2868</v>
      </c>
      <c r="B1964" t="s">
        <v>3135</v>
      </c>
      <c r="C1964" t="s">
        <v>12</v>
      </c>
      <c r="D1964" t="s">
        <v>29</v>
      </c>
      <c r="E1964" t="s">
        <v>2868</v>
      </c>
      <c r="F1964" t="s">
        <v>12</v>
      </c>
      <c r="G1964" t="s">
        <v>12</v>
      </c>
    </row>
    <row r="1965" spans="1:7">
      <c r="A1965" t="s">
        <v>2868</v>
      </c>
      <c r="B1965" t="s">
        <v>3136</v>
      </c>
      <c r="C1965" t="s">
        <v>12</v>
      </c>
      <c r="D1965" t="s">
        <v>29</v>
      </c>
      <c r="E1965" t="s">
        <v>2868</v>
      </c>
      <c r="F1965" t="s">
        <v>12</v>
      </c>
      <c r="G1965" t="s">
        <v>12</v>
      </c>
    </row>
    <row r="1966" spans="1:7">
      <c r="A1966" t="s">
        <v>2868</v>
      </c>
      <c r="B1966" t="s">
        <v>3137</v>
      </c>
      <c r="C1966" t="s">
        <v>12</v>
      </c>
      <c r="D1966" t="s">
        <v>29</v>
      </c>
      <c r="E1966" t="s">
        <v>2868</v>
      </c>
      <c r="F1966" t="s">
        <v>12</v>
      </c>
      <c r="G1966" t="s">
        <v>12</v>
      </c>
    </row>
    <row r="1967" spans="1:7">
      <c r="A1967" t="s">
        <v>2868</v>
      </c>
      <c r="B1967" t="s">
        <v>3138</v>
      </c>
      <c r="C1967" t="s">
        <v>12</v>
      </c>
      <c r="D1967" t="s">
        <v>29</v>
      </c>
      <c r="E1967" t="s">
        <v>2868</v>
      </c>
      <c r="F1967" t="s">
        <v>12</v>
      </c>
      <c r="G1967" t="s">
        <v>12</v>
      </c>
    </row>
    <row r="1968" spans="1:7">
      <c r="A1968" t="s">
        <v>2868</v>
      </c>
      <c r="B1968" t="s">
        <v>3139</v>
      </c>
      <c r="C1968" t="s">
        <v>12</v>
      </c>
      <c r="D1968" t="s">
        <v>29</v>
      </c>
      <c r="E1968" t="s">
        <v>2868</v>
      </c>
      <c r="F1968" t="s">
        <v>12</v>
      </c>
      <c r="G1968" t="s">
        <v>12</v>
      </c>
    </row>
    <row r="1969" spans="1:7">
      <c r="A1969" t="s">
        <v>2868</v>
      </c>
      <c r="B1969" t="s">
        <v>3140</v>
      </c>
      <c r="C1969" t="s">
        <v>12</v>
      </c>
      <c r="D1969" t="s">
        <v>29</v>
      </c>
      <c r="E1969" t="s">
        <v>2868</v>
      </c>
      <c r="F1969" t="s">
        <v>12</v>
      </c>
      <c r="G1969" t="s">
        <v>12</v>
      </c>
    </row>
    <row r="1970" spans="1:7">
      <c r="A1970" t="s">
        <v>2868</v>
      </c>
      <c r="B1970" t="s">
        <v>3141</v>
      </c>
      <c r="C1970" t="s">
        <v>12</v>
      </c>
      <c r="D1970" t="s">
        <v>29</v>
      </c>
      <c r="E1970" t="s">
        <v>2868</v>
      </c>
      <c r="F1970" t="s">
        <v>12</v>
      </c>
      <c r="G1970" t="s">
        <v>12</v>
      </c>
    </row>
    <row r="1971" spans="1:7">
      <c r="A1971" t="s">
        <v>2868</v>
      </c>
      <c r="B1971" t="s">
        <v>3142</v>
      </c>
      <c r="C1971" t="s">
        <v>12</v>
      </c>
      <c r="D1971" t="s">
        <v>29</v>
      </c>
      <c r="E1971" t="s">
        <v>2868</v>
      </c>
      <c r="F1971" t="s">
        <v>12</v>
      </c>
      <c r="G1971" t="s">
        <v>12</v>
      </c>
    </row>
    <row r="1972" spans="1:7">
      <c r="A1972" t="s">
        <v>2868</v>
      </c>
      <c r="B1972" t="s">
        <v>3143</v>
      </c>
      <c r="C1972" t="s">
        <v>12</v>
      </c>
      <c r="D1972" t="s">
        <v>29</v>
      </c>
      <c r="E1972" t="s">
        <v>2868</v>
      </c>
      <c r="F1972" t="s">
        <v>12</v>
      </c>
      <c r="G1972" t="s">
        <v>12</v>
      </c>
    </row>
    <row r="1973" spans="1:7">
      <c r="A1973" t="s">
        <v>2868</v>
      </c>
      <c r="B1973" t="s">
        <v>3144</v>
      </c>
      <c r="C1973" t="s">
        <v>12</v>
      </c>
      <c r="D1973" t="s">
        <v>29</v>
      </c>
      <c r="E1973" t="s">
        <v>2868</v>
      </c>
      <c r="F1973" t="s">
        <v>12</v>
      </c>
      <c r="G1973" t="s">
        <v>12</v>
      </c>
    </row>
    <row r="1974" spans="1:7">
      <c r="A1974" t="s">
        <v>2868</v>
      </c>
      <c r="B1974" t="s">
        <v>3145</v>
      </c>
      <c r="C1974" t="s">
        <v>12</v>
      </c>
      <c r="D1974" t="s">
        <v>29</v>
      </c>
      <c r="E1974" t="s">
        <v>2868</v>
      </c>
      <c r="F1974" t="s">
        <v>12</v>
      </c>
      <c r="G1974" t="s">
        <v>12</v>
      </c>
    </row>
    <row r="1975" spans="1:7">
      <c r="A1975" t="s">
        <v>2868</v>
      </c>
      <c r="B1975" t="s">
        <v>3146</v>
      </c>
      <c r="C1975" t="s">
        <v>12</v>
      </c>
      <c r="D1975" t="s">
        <v>29</v>
      </c>
      <c r="E1975" t="s">
        <v>2868</v>
      </c>
      <c r="F1975" t="s">
        <v>12</v>
      </c>
      <c r="G1975" t="s">
        <v>12</v>
      </c>
    </row>
    <row r="1976" spans="1:7">
      <c r="A1976" t="s">
        <v>2868</v>
      </c>
      <c r="B1976" t="s">
        <v>3147</v>
      </c>
      <c r="C1976" t="s">
        <v>12</v>
      </c>
      <c r="D1976" t="s">
        <v>29</v>
      </c>
      <c r="E1976" t="s">
        <v>2868</v>
      </c>
      <c r="F1976" t="s">
        <v>12</v>
      </c>
      <c r="G1976" t="s">
        <v>12</v>
      </c>
    </row>
    <row r="1977" spans="1:7">
      <c r="A1977" t="s">
        <v>2868</v>
      </c>
      <c r="B1977" t="s">
        <v>3148</v>
      </c>
      <c r="C1977" t="s">
        <v>12</v>
      </c>
      <c r="D1977" t="s">
        <v>29</v>
      </c>
      <c r="E1977" t="s">
        <v>2868</v>
      </c>
      <c r="F1977" t="s">
        <v>12</v>
      </c>
      <c r="G1977" t="s">
        <v>12</v>
      </c>
    </row>
    <row r="1978" spans="1:7">
      <c r="A1978" t="s">
        <v>2868</v>
      </c>
      <c r="B1978" t="s">
        <v>3149</v>
      </c>
      <c r="C1978" t="s">
        <v>12</v>
      </c>
      <c r="D1978" t="s">
        <v>29</v>
      </c>
      <c r="E1978" t="s">
        <v>2868</v>
      </c>
      <c r="F1978" t="s">
        <v>12</v>
      </c>
      <c r="G1978" t="s">
        <v>12</v>
      </c>
    </row>
    <row r="1979" spans="1:7">
      <c r="A1979" t="s">
        <v>2868</v>
      </c>
      <c r="B1979" t="s">
        <v>3150</v>
      </c>
      <c r="C1979" t="s">
        <v>12</v>
      </c>
      <c r="D1979" t="s">
        <v>29</v>
      </c>
      <c r="E1979" t="s">
        <v>2868</v>
      </c>
      <c r="F1979" t="s">
        <v>12</v>
      </c>
      <c r="G1979" t="s">
        <v>12</v>
      </c>
    </row>
    <row r="1980" spans="1:7">
      <c r="A1980" t="s">
        <v>2868</v>
      </c>
      <c r="B1980" t="s">
        <v>3151</v>
      </c>
      <c r="C1980" t="s">
        <v>12</v>
      </c>
      <c r="D1980" t="s">
        <v>29</v>
      </c>
      <c r="E1980" t="s">
        <v>2868</v>
      </c>
      <c r="F1980" t="s">
        <v>12</v>
      </c>
      <c r="G1980" t="s">
        <v>12</v>
      </c>
    </row>
    <row r="1981" spans="1:7">
      <c r="A1981" t="s">
        <v>2868</v>
      </c>
      <c r="B1981" t="s">
        <v>3152</v>
      </c>
      <c r="C1981" t="s">
        <v>12</v>
      </c>
      <c r="D1981" t="s">
        <v>29</v>
      </c>
      <c r="E1981" t="s">
        <v>2868</v>
      </c>
      <c r="F1981" t="s">
        <v>12</v>
      </c>
      <c r="G1981" t="s">
        <v>12</v>
      </c>
    </row>
    <row r="1982" spans="1:7">
      <c r="A1982" t="s">
        <v>2868</v>
      </c>
      <c r="B1982" t="s">
        <v>3153</v>
      </c>
      <c r="C1982" t="s">
        <v>12</v>
      </c>
      <c r="D1982" t="s">
        <v>29</v>
      </c>
      <c r="E1982" t="s">
        <v>2868</v>
      </c>
      <c r="F1982" t="s">
        <v>12</v>
      </c>
      <c r="G1982" t="s">
        <v>12</v>
      </c>
    </row>
    <row r="1983" spans="1:7">
      <c r="A1983" t="s">
        <v>2868</v>
      </c>
      <c r="B1983" t="s">
        <v>3154</v>
      </c>
      <c r="C1983" t="s">
        <v>12</v>
      </c>
      <c r="D1983" t="s">
        <v>29</v>
      </c>
      <c r="E1983" t="s">
        <v>2868</v>
      </c>
      <c r="F1983" t="s">
        <v>12</v>
      </c>
      <c r="G1983" t="s">
        <v>12</v>
      </c>
    </row>
    <row r="1984" spans="1:7">
      <c r="A1984" t="s">
        <v>2868</v>
      </c>
      <c r="B1984" t="s">
        <v>3155</v>
      </c>
      <c r="C1984" t="s">
        <v>12</v>
      </c>
      <c r="D1984" t="s">
        <v>29</v>
      </c>
      <c r="E1984" t="s">
        <v>2868</v>
      </c>
      <c r="F1984" t="s">
        <v>12</v>
      </c>
      <c r="G1984" t="s">
        <v>12</v>
      </c>
    </row>
    <row r="1985" spans="1:7">
      <c r="A1985" t="s">
        <v>2868</v>
      </c>
      <c r="B1985" t="s">
        <v>3156</v>
      </c>
      <c r="C1985" t="s">
        <v>12</v>
      </c>
      <c r="D1985" t="s">
        <v>29</v>
      </c>
      <c r="E1985" t="s">
        <v>2868</v>
      </c>
      <c r="F1985" t="s">
        <v>12</v>
      </c>
      <c r="G1985" t="s">
        <v>12</v>
      </c>
    </row>
    <row r="1986" spans="1:7">
      <c r="A1986" t="s">
        <v>2868</v>
      </c>
      <c r="B1986" t="s">
        <v>3157</v>
      </c>
      <c r="C1986" t="s">
        <v>12</v>
      </c>
      <c r="D1986" t="s">
        <v>29</v>
      </c>
      <c r="E1986" t="s">
        <v>2868</v>
      </c>
      <c r="F1986" t="s">
        <v>12</v>
      </c>
      <c r="G1986" t="s">
        <v>12</v>
      </c>
    </row>
    <row r="1987" spans="1:7">
      <c r="A1987" t="s">
        <v>2868</v>
      </c>
      <c r="B1987" t="s">
        <v>3158</v>
      </c>
      <c r="C1987" t="s">
        <v>12</v>
      </c>
      <c r="D1987" t="s">
        <v>29</v>
      </c>
      <c r="E1987" t="s">
        <v>2868</v>
      </c>
      <c r="F1987" t="s">
        <v>12</v>
      </c>
      <c r="G1987" t="s">
        <v>12</v>
      </c>
    </row>
    <row r="1988" spans="1:7">
      <c r="A1988" t="s">
        <v>2868</v>
      </c>
      <c r="B1988" t="s">
        <v>3159</v>
      </c>
      <c r="C1988" t="s">
        <v>12</v>
      </c>
      <c r="D1988" t="s">
        <v>29</v>
      </c>
      <c r="E1988" t="s">
        <v>2868</v>
      </c>
      <c r="F1988" t="s">
        <v>12</v>
      </c>
      <c r="G1988" t="s">
        <v>12</v>
      </c>
    </row>
    <row r="1989" spans="1:7">
      <c r="A1989" t="s">
        <v>2868</v>
      </c>
      <c r="B1989" t="s">
        <v>3160</v>
      </c>
      <c r="C1989" t="s">
        <v>12</v>
      </c>
      <c r="D1989" t="s">
        <v>29</v>
      </c>
      <c r="E1989" t="s">
        <v>2868</v>
      </c>
      <c r="F1989" t="s">
        <v>12</v>
      </c>
      <c r="G1989" t="s">
        <v>12</v>
      </c>
    </row>
    <row r="1990" spans="1:7">
      <c r="A1990" t="s">
        <v>2868</v>
      </c>
      <c r="B1990" t="s">
        <v>3161</v>
      </c>
      <c r="C1990" t="s">
        <v>12</v>
      </c>
      <c r="D1990" t="s">
        <v>29</v>
      </c>
      <c r="E1990" t="s">
        <v>2868</v>
      </c>
      <c r="F1990" t="s">
        <v>12</v>
      </c>
      <c r="G1990" t="s">
        <v>12</v>
      </c>
    </row>
    <row r="1991" spans="1:7">
      <c r="A1991" t="s">
        <v>2868</v>
      </c>
      <c r="B1991" t="s">
        <v>3162</v>
      </c>
      <c r="C1991" t="s">
        <v>12</v>
      </c>
      <c r="D1991" t="s">
        <v>29</v>
      </c>
      <c r="E1991" t="s">
        <v>2868</v>
      </c>
      <c r="F1991" t="s">
        <v>12</v>
      </c>
      <c r="G1991" t="s">
        <v>12</v>
      </c>
    </row>
    <row r="1992" spans="1:7">
      <c r="A1992" t="s">
        <v>2868</v>
      </c>
      <c r="B1992" t="s">
        <v>3163</v>
      </c>
      <c r="C1992" t="s">
        <v>12</v>
      </c>
      <c r="D1992" t="s">
        <v>29</v>
      </c>
      <c r="E1992" t="s">
        <v>2868</v>
      </c>
      <c r="F1992" t="s">
        <v>12</v>
      </c>
      <c r="G1992" t="s">
        <v>12</v>
      </c>
    </row>
    <row r="1993" spans="1:7">
      <c r="A1993" t="s">
        <v>2868</v>
      </c>
      <c r="B1993" t="s">
        <v>3164</v>
      </c>
      <c r="C1993" t="s">
        <v>12</v>
      </c>
      <c r="D1993" t="s">
        <v>29</v>
      </c>
      <c r="E1993" t="s">
        <v>2868</v>
      </c>
      <c r="F1993" t="s">
        <v>12</v>
      </c>
      <c r="G1993" t="s">
        <v>12</v>
      </c>
    </row>
    <row r="1994" spans="1:7">
      <c r="A1994" t="s">
        <v>2868</v>
      </c>
      <c r="B1994" t="s">
        <v>3165</v>
      </c>
      <c r="C1994" t="s">
        <v>12</v>
      </c>
      <c r="D1994" t="s">
        <v>29</v>
      </c>
      <c r="E1994" t="s">
        <v>2868</v>
      </c>
      <c r="F1994" t="s">
        <v>12</v>
      </c>
      <c r="G1994" t="s">
        <v>12</v>
      </c>
    </row>
    <row r="1995" spans="1:7">
      <c r="A1995" t="s">
        <v>2868</v>
      </c>
      <c r="B1995" t="s">
        <v>3166</v>
      </c>
      <c r="C1995" t="s">
        <v>12</v>
      </c>
      <c r="D1995" t="s">
        <v>29</v>
      </c>
      <c r="E1995" t="s">
        <v>2868</v>
      </c>
      <c r="F1995" t="s">
        <v>12</v>
      </c>
      <c r="G1995" t="s">
        <v>12</v>
      </c>
    </row>
    <row r="1996" spans="1:7">
      <c r="A1996" t="s">
        <v>2868</v>
      </c>
      <c r="B1996" t="s">
        <v>3167</v>
      </c>
      <c r="C1996" t="s">
        <v>12</v>
      </c>
      <c r="D1996" t="s">
        <v>29</v>
      </c>
      <c r="E1996" t="s">
        <v>2868</v>
      </c>
      <c r="F1996" t="s">
        <v>12</v>
      </c>
      <c r="G1996" t="s">
        <v>12</v>
      </c>
    </row>
    <row r="1997" spans="1:7">
      <c r="A1997" t="s">
        <v>2868</v>
      </c>
      <c r="B1997" t="s">
        <v>3168</v>
      </c>
      <c r="C1997" t="s">
        <v>12</v>
      </c>
      <c r="D1997" t="s">
        <v>29</v>
      </c>
      <c r="E1997" t="s">
        <v>2868</v>
      </c>
      <c r="F1997" t="s">
        <v>12</v>
      </c>
      <c r="G1997" t="s">
        <v>12</v>
      </c>
    </row>
    <row r="1998" spans="1:7">
      <c r="A1998" t="s">
        <v>2868</v>
      </c>
      <c r="B1998" t="s">
        <v>3169</v>
      </c>
      <c r="C1998" t="s">
        <v>12</v>
      </c>
      <c r="D1998" t="s">
        <v>29</v>
      </c>
      <c r="E1998" t="s">
        <v>2868</v>
      </c>
      <c r="F1998" t="s">
        <v>12</v>
      </c>
      <c r="G1998" t="s">
        <v>12</v>
      </c>
    </row>
    <row r="1999" spans="1:7">
      <c r="A1999" t="s">
        <v>2868</v>
      </c>
      <c r="B1999" t="s">
        <v>3170</v>
      </c>
      <c r="C1999" t="s">
        <v>12</v>
      </c>
      <c r="D1999" t="s">
        <v>29</v>
      </c>
      <c r="E1999" t="s">
        <v>2868</v>
      </c>
      <c r="F1999" t="s">
        <v>12</v>
      </c>
      <c r="G1999" t="s">
        <v>12</v>
      </c>
    </row>
    <row r="2000" spans="1:7">
      <c r="A2000" t="s">
        <v>2868</v>
      </c>
      <c r="B2000" t="s">
        <v>3171</v>
      </c>
      <c r="C2000" t="s">
        <v>12</v>
      </c>
      <c r="D2000" t="s">
        <v>29</v>
      </c>
      <c r="E2000" t="s">
        <v>2868</v>
      </c>
      <c r="F2000" t="s">
        <v>12</v>
      </c>
      <c r="G2000" t="s">
        <v>12</v>
      </c>
    </row>
    <row r="2001" spans="1:7">
      <c r="A2001" t="s">
        <v>2868</v>
      </c>
      <c r="B2001" t="s">
        <v>3172</v>
      </c>
      <c r="C2001" t="s">
        <v>12</v>
      </c>
      <c r="D2001" t="s">
        <v>29</v>
      </c>
      <c r="E2001" t="s">
        <v>2868</v>
      </c>
      <c r="F2001" t="s">
        <v>12</v>
      </c>
      <c r="G2001" t="s">
        <v>12</v>
      </c>
    </row>
    <row r="2002" spans="1:7">
      <c r="A2002" t="s">
        <v>2868</v>
      </c>
      <c r="B2002" t="s">
        <v>3173</v>
      </c>
      <c r="C2002" t="s">
        <v>12</v>
      </c>
      <c r="D2002" t="s">
        <v>29</v>
      </c>
      <c r="E2002" t="s">
        <v>2868</v>
      </c>
      <c r="F2002" t="s">
        <v>12</v>
      </c>
      <c r="G2002" t="s">
        <v>12</v>
      </c>
    </row>
    <row r="2003" spans="1:7">
      <c r="A2003" t="s">
        <v>2868</v>
      </c>
      <c r="B2003" t="s">
        <v>3174</v>
      </c>
      <c r="C2003" t="s">
        <v>12</v>
      </c>
      <c r="D2003" t="s">
        <v>29</v>
      </c>
      <c r="E2003" t="s">
        <v>2868</v>
      </c>
      <c r="F2003" t="s">
        <v>12</v>
      </c>
      <c r="G2003" t="s">
        <v>12</v>
      </c>
    </row>
    <row r="2004" spans="1:7">
      <c r="A2004" t="s">
        <v>2868</v>
      </c>
      <c r="B2004" t="s">
        <v>3175</v>
      </c>
      <c r="C2004" t="s">
        <v>12</v>
      </c>
      <c r="D2004" t="s">
        <v>29</v>
      </c>
      <c r="E2004" t="s">
        <v>2868</v>
      </c>
      <c r="F2004" t="s">
        <v>12</v>
      </c>
      <c r="G2004" t="s">
        <v>12</v>
      </c>
    </row>
    <row r="2005" spans="1:7">
      <c r="A2005" t="s">
        <v>2868</v>
      </c>
      <c r="B2005" t="s">
        <v>3176</v>
      </c>
      <c r="C2005" t="s">
        <v>12</v>
      </c>
      <c r="D2005" t="s">
        <v>29</v>
      </c>
      <c r="E2005" t="s">
        <v>2868</v>
      </c>
      <c r="F2005" t="s">
        <v>12</v>
      </c>
      <c r="G2005" t="s">
        <v>12</v>
      </c>
    </row>
    <row r="2006" spans="1:7">
      <c r="A2006" t="s">
        <v>2868</v>
      </c>
      <c r="B2006" t="s">
        <v>3177</v>
      </c>
      <c r="C2006" t="s">
        <v>12</v>
      </c>
      <c r="D2006" t="s">
        <v>29</v>
      </c>
      <c r="E2006" t="s">
        <v>2868</v>
      </c>
      <c r="F2006" t="s">
        <v>12</v>
      </c>
      <c r="G2006" t="s">
        <v>12</v>
      </c>
    </row>
    <row r="2007" spans="1:7">
      <c r="A2007" t="s">
        <v>2868</v>
      </c>
      <c r="B2007" t="s">
        <v>3178</v>
      </c>
      <c r="C2007" t="s">
        <v>12</v>
      </c>
      <c r="D2007" t="s">
        <v>29</v>
      </c>
      <c r="E2007" t="s">
        <v>2868</v>
      </c>
      <c r="F2007" t="s">
        <v>12</v>
      </c>
      <c r="G2007" t="s">
        <v>12</v>
      </c>
    </row>
    <row r="2008" spans="1:7">
      <c r="A2008" t="s">
        <v>2868</v>
      </c>
      <c r="B2008" t="s">
        <v>3179</v>
      </c>
      <c r="C2008" t="s">
        <v>12</v>
      </c>
      <c r="D2008" t="s">
        <v>29</v>
      </c>
      <c r="E2008" t="s">
        <v>2868</v>
      </c>
      <c r="F2008" t="s">
        <v>12</v>
      </c>
      <c r="G2008" t="s">
        <v>12</v>
      </c>
    </row>
    <row r="2009" spans="1:7">
      <c r="A2009" t="s">
        <v>2868</v>
      </c>
      <c r="B2009" t="s">
        <v>3180</v>
      </c>
      <c r="C2009" t="s">
        <v>12</v>
      </c>
      <c r="D2009" t="s">
        <v>29</v>
      </c>
      <c r="E2009" t="s">
        <v>2868</v>
      </c>
      <c r="F2009" t="s">
        <v>12</v>
      </c>
      <c r="G2009" t="s">
        <v>12</v>
      </c>
    </row>
    <row r="2010" spans="1:7">
      <c r="A2010" t="s">
        <v>2868</v>
      </c>
      <c r="B2010" t="s">
        <v>3181</v>
      </c>
      <c r="C2010" t="s">
        <v>12</v>
      </c>
      <c r="D2010" t="s">
        <v>29</v>
      </c>
      <c r="E2010" t="s">
        <v>2868</v>
      </c>
      <c r="F2010" t="s">
        <v>12</v>
      </c>
      <c r="G2010" t="s">
        <v>12</v>
      </c>
    </row>
    <row r="2011" spans="1:7">
      <c r="A2011" t="s">
        <v>2868</v>
      </c>
      <c r="B2011" t="s">
        <v>3182</v>
      </c>
      <c r="C2011" t="s">
        <v>12</v>
      </c>
      <c r="D2011" t="s">
        <v>29</v>
      </c>
      <c r="E2011" t="s">
        <v>2868</v>
      </c>
      <c r="F2011" t="s">
        <v>12</v>
      </c>
      <c r="G2011" t="s">
        <v>12</v>
      </c>
    </row>
    <row r="2012" spans="1:7">
      <c r="A2012" t="s">
        <v>2868</v>
      </c>
      <c r="B2012" t="s">
        <v>3183</v>
      </c>
      <c r="C2012" t="s">
        <v>12</v>
      </c>
      <c r="D2012" t="s">
        <v>29</v>
      </c>
      <c r="E2012" t="s">
        <v>2868</v>
      </c>
      <c r="F2012" t="s">
        <v>12</v>
      </c>
      <c r="G2012" t="s">
        <v>12</v>
      </c>
    </row>
    <row r="2013" spans="1:7">
      <c r="A2013" t="s">
        <v>2868</v>
      </c>
      <c r="B2013" t="s">
        <v>3184</v>
      </c>
      <c r="C2013" t="s">
        <v>12</v>
      </c>
      <c r="D2013" t="s">
        <v>29</v>
      </c>
      <c r="E2013" t="s">
        <v>2868</v>
      </c>
      <c r="F2013" t="s">
        <v>12</v>
      </c>
      <c r="G2013" t="s">
        <v>12</v>
      </c>
    </row>
    <row r="2014" spans="1:7">
      <c r="A2014" t="s">
        <v>2868</v>
      </c>
      <c r="B2014" t="s">
        <v>3185</v>
      </c>
      <c r="C2014" t="s">
        <v>12</v>
      </c>
      <c r="D2014" t="s">
        <v>29</v>
      </c>
      <c r="E2014" t="s">
        <v>2868</v>
      </c>
      <c r="F2014" t="s">
        <v>12</v>
      </c>
      <c r="G2014" t="s">
        <v>12</v>
      </c>
    </row>
    <row r="2015" spans="1:7">
      <c r="A2015" t="s">
        <v>2868</v>
      </c>
      <c r="B2015" t="s">
        <v>3186</v>
      </c>
      <c r="C2015" t="s">
        <v>12</v>
      </c>
      <c r="D2015" t="s">
        <v>29</v>
      </c>
      <c r="E2015" t="s">
        <v>2868</v>
      </c>
      <c r="F2015" t="s">
        <v>12</v>
      </c>
      <c r="G2015" t="s">
        <v>12</v>
      </c>
    </row>
    <row r="2016" spans="1:7">
      <c r="A2016" t="s">
        <v>2868</v>
      </c>
      <c r="B2016" t="s">
        <v>3187</v>
      </c>
      <c r="C2016" t="s">
        <v>12</v>
      </c>
      <c r="D2016" t="s">
        <v>29</v>
      </c>
      <c r="E2016" t="s">
        <v>2868</v>
      </c>
      <c r="F2016" t="s">
        <v>12</v>
      </c>
      <c r="G2016" t="s">
        <v>12</v>
      </c>
    </row>
    <row r="2017" spans="1:7">
      <c r="A2017" t="s">
        <v>2868</v>
      </c>
      <c r="B2017" t="s">
        <v>3188</v>
      </c>
      <c r="C2017" t="s">
        <v>12</v>
      </c>
      <c r="D2017" t="s">
        <v>29</v>
      </c>
      <c r="E2017" t="s">
        <v>2868</v>
      </c>
      <c r="F2017" t="s">
        <v>12</v>
      </c>
      <c r="G2017" t="s">
        <v>12</v>
      </c>
    </row>
    <row r="2018" spans="1:7">
      <c r="A2018" t="s">
        <v>2868</v>
      </c>
      <c r="B2018" t="s">
        <v>3189</v>
      </c>
      <c r="C2018" t="s">
        <v>12</v>
      </c>
      <c r="D2018" t="s">
        <v>29</v>
      </c>
      <c r="E2018" t="s">
        <v>2868</v>
      </c>
      <c r="F2018" t="s">
        <v>12</v>
      </c>
      <c r="G2018" t="s">
        <v>12</v>
      </c>
    </row>
    <row r="2019" spans="1:7">
      <c r="A2019" t="s">
        <v>2868</v>
      </c>
      <c r="B2019" t="s">
        <v>3190</v>
      </c>
      <c r="C2019" t="s">
        <v>12</v>
      </c>
      <c r="D2019" t="s">
        <v>29</v>
      </c>
      <c r="E2019" t="s">
        <v>2868</v>
      </c>
      <c r="F2019" t="s">
        <v>12</v>
      </c>
      <c r="G2019" t="s">
        <v>12</v>
      </c>
    </row>
    <row r="2020" spans="1:7">
      <c r="A2020" t="s">
        <v>2868</v>
      </c>
      <c r="B2020" t="s">
        <v>3191</v>
      </c>
      <c r="C2020" t="s">
        <v>12</v>
      </c>
      <c r="D2020" t="s">
        <v>29</v>
      </c>
      <c r="E2020" t="s">
        <v>2868</v>
      </c>
      <c r="F2020" t="s">
        <v>12</v>
      </c>
      <c r="G2020" t="s">
        <v>12</v>
      </c>
    </row>
    <row r="2021" spans="1:7">
      <c r="A2021" t="s">
        <v>2868</v>
      </c>
      <c r="B2021" t="s">
        <v>3192</v>
      </c>
      <c r="C2021" t="s">
        <v>12</v>
      </c>
      <c r="D2021" t="s">
        <v>29</v>
      </c>
      <c r="E2021" t="s">
        <v>2868</v>
      </c>
      <c r="F2021" t="s">
        <v>12</v>
      </c>
      <c r="G2021" t="s">
        <v>12</v>
      </c>
    </row>
    <row r="2022" spans="1:7">
      <c r="A2022" t="s">
        <v>2868</v>
      </c>
      <c r="B2022" t="s">
        <v>3193</v>
      </c>
      <c r="C2022" t="s">
        <v>12</v>
      </c>
      <c r="D2022" t="s">
        <v>29</v>
      </c>
      <c r="E2022" t="s">
        <v>2868</v>
      </c>
      <c r="F2022" t="s">
        <v>12</v>
      </c>
      <c r="G2022" t="s">
        <v>12</v>
      </c>
    </row>
    <row r="2023" spans="1:7">
      <c r="A2023" t="s">
        <v>2868</v>
      </c>
      <c r="B2023" t="s">
        <v>3194</v>
      </c>
      <c r="C2023" t="s">
        <v>12</v>
      </c>
      <c r="D2023" t="s">
        <v>29</v>
      </c>
      <c r="E2023" t="s">
        <v>2868</v>
      </c>
      <c r="F2023" t="s">
        <v>12</v>
      </c>
      <c r="G2023" t="s">
        <v>12</v>
      </c>
    </row>
    <row r="2024" spans="1:7">
      <c r="A2024" t="s">
        <v>2868</v>
      </c>
      <c r="B2024" t="s">
        <v>3195</v>
      </c>
      <c r="C2024" t="s">
        <v>12</v>
      </c>
      <c r="D2024" t="s">
        <v>29</v>
      </c>
      <c r="E2024" t="s">
        <v>2868</v>
      </c>
      <c r="F2024" t="s">
        <v>12</v>
      </c>
      <c r="G2024" t="s">
        <v>12</v>
      </c>
    </row>
    <row r="2025" spans="1:7">
      <c r="A2025" t="s">
        <v>2868</v>
      </c>
      <c r="B2025" t="s">
        <v>3196</v>
      </c>
      <c r="C2025" t="s">
        <v>12</v>
      </c>
      <c r="D2025" t="s">
        <v>29</v>
      </c>
      <c r="E2025" t="s">
        <v>2868</v>
      </c>
      <c r="F2025" t="s">
        <v>12</v>
      </c>
      <c r="G2025" t="s">
        <v>12</v>
      </c>
    </row>
    <row r="2026" spans="1:7">
      <c r="A2026" t="s">
        <v>2868</v>
      </c>
      <c r="B2026" t="s">
        <v>3197</v>
      </c>
      <c r="C2026" t="s">
        <v>12</v>
      </c>
      <c r="D2026" t="s">
        <v>29</v>
      </c>
      <c r="E2026" t="s">
        <v>2868</v>
      </c>
      <c r="F2026" t="s">
        <v>12</v>
      </c>
      <c r="G2026" t="s">
        <v>12</v>
      </c>
    </row>
    <row r="2027" spans="1:7">
      <c r="A2027" t="s">
        <v>2868</v>
      </c>
      <c r="B2027" t="s">
        <v>3198</v>
      </c>
      <c r="C2027" t="s">
        <v>12</v>
      </c>
      <c r="D2027" t="s">
        <v>29</v>
      </c>
      <c r="E2027" t="s">
        <v>2868</v>
      </c>
      <c r="F2027" t="s">
        <v>12</v>
      </c>
      <c r="G2027" t="s">
        <v>12</v>
      </c>
    </row>
    <row r="2028" spans="1:7">
      <c r="A2028" t="s">
        <v>2868</v>
      </c>
      <c r="B2028" t="s">
        <v>3199</v>
      </c>
      <c r="C2028" t="s">
        <v>12</v>
      </c>
      <c r="D2028" t="s">
        <v>29</v>
      </c>
      <c r="E2028" t="s">
        <v>2868</v>
      </c>
      <c r="F2028" t="s">
        <v>12</v>
      </c>
      <c r="G2028" t="s">
        <v>12</v>
      </c>
    </row>
    <row r="2029" spans="1:7">
      <c r="A2029" t="s">
        <v>2868</v>
      </c>
      <c r="B2029" t="s">
        <v>3200</v>
      </c>
      <c r="C2029" t="s">
        <v>12</v>
      </c>
      <c r="D2029" t="s">
        <v>29</v>
      </c>
      <c r="E2029" t="s">
        <v>2868</v>
      </c>
      <c r="F2029" t="s">
        <v>12</v>
      </c>
      <c r="G2029" t="s">
        <v>12</v>
      </c>
    </row>
    <row r="2030" spans="1:7">
      <c r="A2030" t="s">
        <v>2868</v>
      </c>
      <c r="B2030" t="s">
        <v>3201</v>
      </c>
      <c r="C2030" t="s">
        <v>12</v>
      </c>
      <c r="D2030" t="s">
        <v>29</v>
      </c>
      <c r="E2030" t="s">
        <v>2868</v>
      </c>
      <c r="F2030" t="s">
        <v>12</v>
      </c>
      <c r="G2030" t="s">
        <v>12</v>
      </c>
    </row>
    <row r="2031" spans="1:7">
      <c r="A2031" t="s">
        <v>2868</v>
      </c>
      <c r="B2031" t="s">
        <v>3202</v>
      </c>
      <c r="C2031" t="s">
        <v>12</v>
      </c>
      <c r="D2031" t="s">
        <v>29</v>
      </c>
      <c r="E2031" t="s">
        <v>2868</v>
      </c>
      <c r="F2031" t="s">
        <v>12</v>
      </c>
      <c r="G2031" t="s">
        <v>12</v>
      </c>
    </row>
    <row r="2032" spans="1:7">
      <c r="A2032" t="s">
        <v>2868</v>
      </c>
      <c r="B2032" t="s">
        <v>3203</v>
      </c>
      <c r="C2032" t="s">
        <v>12</v>
      </c>
      <c r="D2032" t="s">
        <v>29</v>
      </c>
      <c r="E2032" t="s">
        <v>2868</v>
      </c>
      <c r="F2032" t="s">
        <v>12</v>
      </c>
      <c r="G2032" t="s">
        <v>12</v>
      </c>
    </row>
    <row r="2033" spans="1:7">
      <c r="A2033" t="s">
        <v>2868</v>
      </c>
      <c r="B2033" t="s">
        <v>3204</v>
      </c>
      <c r="C2033" t="s">
        <v>12</v>
      </c>
      <c r="D2033" t="s">
        <v>29</v>
      </c>
      <c r="E2033" t="s">
        <v>2868</v>
      </c>
      <c r="F2033" t="s">
        <v>12</v>
      </c>
      <c r="G2033" t="s">
        <v>12</v>
      </c>
    </row>
    <row r="2034" spans="1:7">
      <c r="A2034" t="s">
        <v>2868</v>
      </c>
      <c r="B2034" t="s">
        <v>3205</v>
      </c>
      <c r="C2034" t="s">
        <v>12</v>
      </c>
      <c r="D2034" t="s">
        <v>29</v>
      </c>
      <c r="E2034" t="s">
        <v>2868</v>
      </c>
      <c r="F2034" t="s">
        <v>12</v>
      </c>
      <c r="G2034" t="s">
        <v>12</v>
      </c>
    </row>
    <row r="2035" spans="1:7">
      <c r="A2035" t="s">
        <v>2868</v>
      </c>
      <c r="B2035" t="s">
        <v>3206</v>
      </c>
      <c r="C2035" t="s">
        <v>12</v>
      </c>
      <c r="D2035" t="s">
        <v>29</v>
      </c>
      <c r="E2035" t="s">
        <v>2868</v>
      </c>
      <c r="F2035" t="s">
        <v>12</v>
      </c>
      <c r="G2035" t="s">
        <v>12</v>
      </c>
    </row>
    <row r="2036" spans="1:7">
      <c r="A2036" t="s">
        <v>2868</v>
      </c>
      <c r="B2036" t="s">
        <v>3207</v>
      </c>
      <c r="C2036" t="s">
        <v>12</v>
      </c>
      <c r="D2036" t="s">
        <v>29</v>
      </c>
      <c r="E2036" t="s">
        <v>2868</v>
      </c>
      <c r="F2036" t="s">
        <v>12</v>
      </c>
      <c r="G2036" t="s">
        <v>12</v>
      </c>
    </row>
    <row r="2037" spans="1:7">
      <c r="A2037" t="s">
        <v>2868</v>
      </c>
      <c r="B2037" t="s">
        <v>3208</v>
      </c>
      <c r="C2037" t="s">
        <v>12</v>
      </c>
      <c r="D2037" t="s">
        <v>29</v>
      </c>
      <c r="E2037" t="s">
        <v>2868</v>
      </c>
      <c r="F2037" t="s">
        <v>12</v>
      </c>
      <c r="G2037" t="s">
        <v>12</v>
      </c>
    </row>
    <row r="2038" spans="1:7">
      <c r="A2038" t="s">
        <v>2868</v>
      </c>
      <c r="B2038" t="s">
        <v>3209</v>
      </c>
      <c r="C2038" t="s">
        <v>12</v>
      </c>
      <c r="D2038" t="s">
        <v>29</v>
      </c>
      <c r="E2038" t="s">
        <v>2868</v>
      </c>
      <c r="F2038" t="s">
        <v>12</v>
      </c>
      <c r="G2038" t="s">
        <v>12</v>
      </c>
    </row>
    <row r="2039" spans="1:7">
      <c r="A2039" t="s">
        <v>2868</v>
      </c>
      <c r="B2039" t="s">
        <v>3210</v>
      </c>
      <c r="C2039" t="s">
        <v>12</v>
      </c>
      <c r="D2039" t="s">
        <v>29</v>
      </c>
      <c r="E2039" t="s">
        <v>2868</v>
      </c>
      <c r="F2039" t="s">
        <v>12</v>
      </c>
      <c r="G2039" t="s">
        <v>12</v>
      </c>
    </row>
    <row r="2040" spans="1:7">
      <c r="A2040" t="s">
        <v>2868</v>
      </c>
      <c r="B2040" t="s">
        <v>3211</v>
      </c>
      <c r="C2040" t="s">
        <v>12</v>
      </c>
      <c r="D2040" t="s">
        <v>29</v>
      </c>
      <c r="E2040" t="s">
        <v>2868</v>
      </c>
      <c r="F2040" t="s">
        <v>12</v>
      </c>
      <c r="G2040" t="s">
        <v>12</v>
      </c>
    </row>
    <row r="2041" spans="1:7">
      <c r="A2041" t="s">
        <v>2868</v>
      </c>
      <c r="B2041" t="s">
        <v>3212</v>
      </c>
      <c r="C2041" t="s">
        <v>12</v>
      </c>
      <c r="D2041" t="s">
        <v>29</v>
      </c>
      <c r="E2041" t="s">
        <v>2868</v>
      </c>
      <c r="F2041" t="s">
        <v>12</v>
      </c>
      <c r="G2041" t="s">
        <v>12</v>
      </c>
    </row>
    <row r="2042" spans="1:7">
      <c r="A2042" t="s">
        <v>2868</v>
      </c>
      <c r="B2042" t="s">
        <v>3213</v>
      </c>
      <c r="C2042" t="s">
        <v>12</v>
      </c>
      <c r="D2042" t="s">
        <v>29</v>
      </c>
      <c r="E2042" t="s">
        <v>2868</v>
      </c>
      <c r="F2042" t="s">
        <v>12</v>
      </c>
      <c r="G2042" t="s">
        <v>12</v>
      </c>
    </row>
    <row r="2043" spans="1:7">
      <c r="A2043" t="s">
        <v>2868</v>
      </c>
      <c r="B2043" t="s">
        <v>3214</v>
      </c>
      <c r="C2043" t="s">
        <v>12</v>
      </c>
      <c r="D2043" t="s">
        <v>29</v>
      </c>
      <c r="E2043" t="s">
        <v>2868</v>
      </c>
      <c r="F2043" t="s">
        <v>12</v>
      </c>
      <c r="G2043" t="s">
        <v>12</v>
      </c>
    </row>
    <row r="2044" spans="1:7">
      <c r="A2044" t="s">
        <v>2868</v>
      </c>
      <c r="B2044" t="s">
        <v>3215</v>
      </c>
      <c r="C2044" t="s">
        <v>12</v>
      </c>
      <c r="D2044" t="s">
        <v>29</v>
      </c>
      <c r="E2044" t="s">
        <v>2868</v>
      </c>
      <c r="F2044" t="s">
        <v>12</v>
      </c>
      <c r="G2044" t="s">
        <v>12</v>
      </c>
    </row>
    <row r="2045" spans="1:7">
      <c r="A2045" t="s">
        <v>2868</v>
      </c>
      <c r="B2045" t="s">
        <v>3216</v>
      </c>
      <c r="C2045" t="s">
        <v>12</v>
      </c>
      <c r="D2045" t="s">
        <v>29</v>
      </c>
      <c r="E2045" t="s">
        <v>2868</v>
      </c>
      <c r="F2045" t="s">
        <v>12</v>
      </c>
      <c r="G2045" t="s">
        <v>12</v>
      </c>
    </row>
    <row r="2046" spans="1:7">
      <c r="A2046" t="s">
        <v>2868</v>
      </c>
      <c r="B2046" t="s">
        <v>3217</v>
      </c>
      <c r="C2046" t="s">
        <v>12</v>
      </c>
      <c r="D2046" t="s">
        <v>29</v>
      </c>
      <c r="E2046" t="s">
        <v>2868</v>
      </c>
      <c r="F2046" t="s">
        <v>12</v>
      </c>
      <c r="G2046" t="s">
        <v>12</v>
      </c>
    </row>
    <row r="2047" spans="1:7">
      <c r="A2047" t="s">
        <v>2868</v>
      </c>
      <c r="B2047" t="s">
        <v>3218</v>
      </c>
      <c r="C2047" t="s">
        <v>12</v>
      </c>
      <c r="D2047" t="s">
        <v>29</v>
      </c>
      <c r="E2047" t="s">
        <v>2868</v>
      </c>
      <c r="F2047" t="s">
        <v>12</v>
      </c>
      <c r="G2047" t="s">
        <v>12</v>
      </c>
    </row>
    <row r="2048" spans="1:7">
      <c r="A2048" t="s">
        <v>2868</v>
      </c>
      <c r="B2048" t="s">
        <v>3219</v>
      </c>
      <c r="C2048" t="s">
        <v>12</v>
      </c>
      <c r="D2048" t="s">
        <v>29</v>
      </c>
      <c r="E2048" t="s">
        <v>2868</v>
      </c>
      <c r="F2048" t="s">
        <v>12</v>
      </c>
      <c r="G2048" t="s">
        <v>12</v>
      </c>
    </row>
    <row r="2049" spans="1:7">
      <c r="A2049" t="s">
        <v>2868</v>
      </c>
      <c r="B2049" t="s">
        <v>3220</v>
      </c>
      <c r="C2049" t="s">
        <v>12</v>
      </c>
      <c r="D2049" t="s">
        <v>29</v>
      </c>
      <c r="E2049" t="s">
        <v>2868</v>
      </c>
      <c r="F2049" t="s">
        <v>12</v>
      </c>
      <c r="G2049" t="s">
        <v>12</v>
      </c>
    </row>
    <row r="2050" spans="1:7">
      <c r="A2050" t="s">
        <v>2868</v>
      </c>
      <c r="B2050" t="s">
        <v>3221</v>
      </c>
      <c r="C2050" t="s">
        <v>12</v>
      </c>
      <c r="D2050" t="s">
        <v>29</v>
      </c>
      <c r="E2050" t="s">
        <v>2868</v>
      </c>
      <c r="F2050" t="s">
        <v>12</v>
      </c>
      <c r="G2050" t="s">
        <v>12</v>
      </c>
    </row>
    <row r="2051" spans="1:7">
      <c r="A2051" t="s">
        <v>2868</v>
      </c>
      <c r="B2051" t="s">
        <v>3222</v>
      </c>
      <c r="C2051" t="s">
        <v>12</v>
      </c>
      <c r="D2051" t="s">
        <v>29</v>
      </c>
      <c r="E2051" t="s">
        <v>2868</v>
      </c>
      <c r="F2051" t="s">
        <v>12</v>
      </c>
      <c r="G2051" t="s">
        <v>12</v>
      </c>
    </row>
    <row r="2052" spans="1:7">
      <c r="A2052" t="s">
        <v>2868</v>
      </c>
      <c r="B2052" t="s">
        <v>3223</v>
      </c>
      <c r="C2052" t="s">
        <v>12</v>
      </c>
      <c r="D2052" t="s">
        <v>29</v>
      </c>
      <c r="E2052" t="s">
        <v>2868</v>
      </c>
      <c r="F2052" t="s">
        <v>12</v>
      </c>
      <c r="G2052" t="s">
        <v>12</v>
      </c>
    </row>
    <row r="2053" spans="1:7">
      <c r="A2053" t="s">
        <v>2868</v>
      </c>
      <c r="B2053" t="s">
        <v>3224</v>
      </c>
      <c r="C2053" t="s">
        <v>12</v>
      </c>
      <c r="D2053" t="s">
        <v>29</v>
      </c>
      <c r="E2053" t="s">
        <v>2868</v>
      </c>
      <c r="F2053" t="s">
        <v>12</v>
      </c>
      <c r="G2053" t="s">
        <v>12</v>
      </c>
    </row>
    <row r="2054" spans="1:7">
      <c r="A2054" t="s">
        <v>2868</v>
      </c>
      <c r="B2054" t="s">
        <v>3225</v>
      </c>
      <c r="C2054" t="s">
        <v>12</v>
      </c>
      <c r="D2054" t="s">
        <v>29</v>
      </c>
      <c r="E2054" t="s">
        <v>2868</v>
      </c>
      <c r="F2054" t="s">
        <v>12</v>
      </c>
      <c r="G2054" t="s">
        <v>12</v>
      </c>
    </row>
    <row r="2055" spans="1:7">
      <c r="A2055" t="s">
        <v>2868</v>
      </c>
      <c r="B2055" t="s">
        <v>3226</v>
      </c>
      <c r="C2055" t="s">
        <v>12</v>
      </c>
      <c r="D2055" t="s">
        <v>29</v>
      </c>
      <c r="E2055" t="s">
        <v>2868</v>
      </c>
      <c r="F2055" t="s">
        <v>12</v>
      </c>
      <c r="G2055" t="s">
        <v>12</v>
      </c>
    </row>
    <row r="2056" spans="1:7">
      <c r="A2056" t="s">
        <v>2868</v>
      </c>
      <c r="B2056" t="s">
        <v>3227</v>
      </c>
      <c r="C2056" t="s">
        <v>12</v>
      </c>
      <c r="D2056" t="s">
        <v>29</v>
      </c>
      <c r="E2056" t="s">
        <v>2868</v>
      </c>
      <c r="F2056" t="s">
        <v>12</v>
      </c>
      <c r="G2056" t="s">
        <v>12</v>
      </c>
    </row>
    <row r="2057" spans="1:7">
      <c r="A2057" t="s">
        <v>2868</v>
      </c>
      <c r="B2057" t="s">
        <v>3228</v>
      </c>
      <c r="C2057" t="s">
        <v>12</v>
      </c>
      <c r="D2057" t="s">
        <v>29</v>
      </c>
      <c r="E2057" t="s">
        <v>2868</v>
      </c>
      <c r="F2057" t="s">
        <v>12</v>
      </c>
      <c r="G2057" t="s">
        <v>12</v>
      </c>
    </row>
    <row r="2058" spans="1:7">
      <c r="A2058" t="s">
        <v>2868</v>
      </c>
      <c r="B2058" t="s">
        <v>3229</v>
      </c>
      <c r="C2058" t="s">
        <v>12</v>
      </c>
      <c r="D2058" t="s">
        <v>29</v>
      </c>
      <c r="E2058" t="s">
        <v>2868</v>
      </c>
      <c r="F2058" t="s">
        <v>12</v>
      </c>
      <c r="G2058" t="s">
        <v>12</v>
      </c>
    </row>
    <row r="2059" spans="1:7">
      <c r="A2059" t="s">
        <v>2868</v>
      </c>
      <c r="B2059" t="s">
        <v>3230</v>
      </c>
      <c r="C2059" t="s">
        <v>12</v>
      </c>
      <c r="D2059" t="s">
        <v>29</v>
      </c>
      <c r="E2059" t="s">
        <v>2868</v>
      </c>
      <c r="F2059" t="s">
        <v>12</v>
      </c>
      <c r="G2059" t="s">
        <v>12</v>
      </c>
    </row>
    <row r="2060" spans="1:7">
      <c r="A2060" t="s">
        <v>2868</v>
      </c>
      <c r="B2060" t="s">
        <v>3231</v>
      </c>
      <c r="C2060" t="s">
        <v>12</v>
      </c>
      <c r="D2060" t="s">
        <v>29</v>
      </c>
      <c r="E2060" t="s">
        <v>2868</v>
      </c>
      <c r="F2060" t="s">
        <v>12</v>
      </c>
      <c r="G2060" t="s">
        <v>12</v>
      </c>
    </row>
    <row r="2061" spans="1:7">
      <c r="A2061" t="s">
        <v>2868</v>
      </c>
      <c r="B2061" t="s">
        <v>3232</v>
      </c>
      <c r="C2061" t="s">
        <v>12</v>
      </c>
      <c r="D2061" t="s">
        <v>29</v>
      </c>
      <c r="E2061" t="s">
        <v>2868</v>
      </c>
      <c r="F2061" t="s">
        <v>12</v>
      </c>
      <c r="G2061" t="s">
        <v>12</v>
      </c>
    </row>
    <row r="2062" spans="1:7">
      <c r="A2062" t="s">
        <v>2868</v>
      </c>
      <c r="B2062" t="s">
        <v>3233</v>
      </c>
      <c r="C2062" t="s">
        <v>12</v>
      </c>
      <c r="D2062" t="s">
        <v>29</v>
      </c>
      <c r="E2062" t="s">
        <v>2868</v>
      </c>
      <c r="F2062" t="s">
        <v>12</v>
      </c>
      <c r="G2062" t="s">
        <v>12</v>
      </c>
    </row>
    <row r="2063" spans="1:7">
      <c r="A2063" t="s">
        <v>2868</v>
      </c>
      <c r="B2063" t="s">
        <v>3234</v>
      </c>
      <c r="C2063" t="s">
        <v>12</v>
      </c>
      <c r="D2063" t="s">
        <v>29</v>
      </c>
      <c r="E2063" t="s">
        <v>2868</v>
      </c>
      <c r="F2063" t="s">
        <v>12</v>
      </c>
      <c r="G2063" t="s">
        <v>12</v>
      </c>
    </row>
    <row r="2064" spans="1:7">
      <c r="A2064" t="s">
        <v>2868</v>
      </c>
      <c r="B2064" t="s">
        <v>3235</v>
      </c>
      <c r="C2064" t="s">
        <v>12</v>
      </c>
      <c r="D2064" t="s">
        <v>29</v>
      </c>
      <c r="E2064" t="s">
        <v>2868</v>
      </c>
      <c r="F2064" t="s">
        <v>12</v>
      </c>
      <c r="G2064" t="s">
        <v>12</v>
      </c>
    </row>
    <row r="2065" spans="1:7">
      <c r="A2065" t="s">
        <v>2868</v>
      </c>
      <c r="B2065" t="s">
        <v>3236</v>
      </c>
      <c r="C2065" t="s">
        <v>12</v>
      </c>
      <c r="D2065" t="s">
        <v>29</v>
      </c>
      <c r="E2065" t="s">
        <v>2868</v>
      </c>
      <c r="F2065" t="s">
        <v>12</v>
      </c>
      <c r="G2065" t="s">
        <v>12</v>
      </c>
    </row>
    <row r="2066" spans="1:7">
      <c r="A2066" t="s">
        <v>2868</v>
      </c>
      <c r="B2066" t="s">
        <v>3237</v>
      </c>
      <c r="C2066" t="s">
        <v>12</v>
      </c>
      <c r="D2066" t="s">
        <v>29</v>
      </c>
      <c r="E2066" t="s">
        <v>2868</v>
      </c>
      <c r="F2066" t="s">
        <v>12</v>
      </c>
      <c r="G2066" t="s">
        <v>12</v>
      </c>
    </row>
    <row r="2067" spans="1:7">
      <c r="A2067" t="s">
        <v>2868</v>
      </c>
      <c r="B2067" t="s">
        <v>3238</v>
      </c>
      <c r="C2067" t="s">
        <v>12</v>
      </c>
      <c r="D2067" t="s">
        <v>29</v>
      </c>
      <c r="E2067" t="s">
        <v>2868</v>
      </c>
      <c r="F2067" t="s">
        <v>12</v>
      </c>
      <c r="G2067" t="s">
        <v>12</v>
      </c>
    </row>
    <row r="2068" spans="1:7">
      <c r="A2068" t="s">
        <v>2868</v>
      </c>
      <c r="B2068" t="s">
        <v>3239</v>
      </c>
      <c r="C2068" t="s">
        <v>12</v>
      </c>
      <c r="D2068" t="s">
        <v>29</v>
      </c>
      <c r="E2068" t="s">
        <v>2868</v>
      </c>
      <c r="F2068" t="s">
        <v>12</v>
      </c>
      <c r="G2068" t="s">
        <v>12</v>
      </c>
    </row>
    <row r="2069" spans="1:7">
      <c r="A2069" t="s">
        <v>2868</v>
      </c>
      <c r="B2069" t="s">
        <v>3240</v>
      </c>
      <c r="C2069" t="s">
        <v>12</v>
      </c>
      <c r="D2069" t="s">
        <v>29</v>
      </c>
      <c r="E2069" t="s">
        <v>2868</v>
      </c>
      <c r="F2069" t="s">
        <v>12</v>
      </c>
      <c r="G2069" t="s">
        <v>12</v>
      </c>
    </row>
    <row r="2070" spans="1:7">
      <c r="A2070" t="s">
        <v>2868</v>
      </c>
      <c r="B2070" t="s">
        <v>3241</v>
      </c>
      <c r="C2070" t="s">
        <v>12</v>
      </c>
      <c r="D2070" t="s">
        <v>29</v>
      </c>
      <c r="E2070" t="s">
        <v>2868</v>
      </c>
      <c r="F2070" t="s">
        <v>12</v>
      </c>
      <c r="G2070" t="s">
        <v>12</v>
      </c>
    </row>
    <row r="2071" spans="1:7">
      <c r="A2071" t="s">
        <v>2868</v>
      </c>
      <c r="B2071" t="s">
        <v>3242</v>
      </c>
      <c r="C2071" t="s">
        <v>12</v>
      </c>
      <c r="D2071" t="s">
        <v>29</v>
      </c>
      <c r="E2071" t="s">
        <v>2868</v>
      </c>
      <c r="F2071" t="s">
        <v>12</v>
      </c>
      <c r="G2071" t="s">
        <v>12</v>
      </c>
    </row>
    <row r="2072" spans="1:7">
      <c r="A2072" t="s">
        <v>2868</v>
      </c>
      <c r="B2072" t="s">
        <v>3243</v>
      </c>
      <c r="C2072" t="s">
        <v>12</v>
      </c>
      <c r="D2072" t="s">
        <v>29</v>
      </c>
      <c r="E2072" t="s">
        <v>2868</v>
      </c>
      <c r="F2072" t="s">
        <v>12</v>
      </c>
      <c r="G2072" t="s">
        <v>12</v>
      </c>
    </row>
    <row r="2073" spans="1:7">
      <c r="A2073" t="s">
        <v>2868</v>
      </c>
      <c r="B2073" t="s">
        <v>3244</v>
      </c>
      <c r="C2073" t="s">
        <v>12</v>
      </c>
      <c r="D2073" t="s">
        <v>29</v>
      </c>
      <c r="E2073" t="s">
        <v>2868</v>
      </c>
      <c r="F2073" t="s">
        <v>12</v>
      </c>
      <c r="G2073" t="s">
        <v>12</v>
      </c>
    </row>
    <row r="2074" spans="1:7">
      <c r="A2074" t="s">
        <v>2868</v>
      </c>
      <c r="B2074" t="s">
        <v>3245</v>
      </c>
      <c r="C2074" t="s">
        <v>12</v>
      </c>
      <c r="D2074" t="s">
        <v>29</v>
      </c>
      <c r="E2074" t="s">
        <v>2868</v>
      </c>
      <c r="F2074" t="s">
        <v>12</v>
      </c>
      <c r="G2074" t="s">
        <v>12</v>
      </c>
    </row>
    <row r="2075" spans="1:7">
      <c r="A2075" t="s">
        <v>2868</v>
      </c>
      <c r="B2075" t="s">
        <v>3246</v>
      </c>
      <c r="C2075" t="s">
        <v>12</v>
      </c>
      <c r="D2075" t="s">
        <v>29</v>
      </c>
      <c r="E2075" t="s">
        <v>2868</v>
      </c>
      <c r="F2075" t="s">
        <v>12</v>
      </c>
      <c r="G2075" t="s">
        <v>12</v>
      </c>
    </row>
    <row r="2076" spans="1:7">
      <c r="A2076" t="s">
        <v>2868</v>
      </c>
      <c r="B2076" t="s">
        <v>3247</v>
      </c>
      <c r="C2076" t="s">
        <v>12</v>
      </c>
      <c r="D2076" t="s">
        <v>29</v>
      </c>
      <c r="E2076" t="s">
        <v>2868</v>
      </c>
      <c r="F2076" t="s">
        <v>12</v>
      </c>
      <c r="G2076" t="s">
        <v>12</v>
      </c>
    </row>
    <row r="2077" spans="1:7">
      <c r="A2077" t="s">
        <v>2868</v>
      </c>
      <c r="B2077" t="s">
        <v>3248</v>
      </c>
      <c r="C2077" t="s">
        <v>12</v>
      </c>
      <c r="D2077" t="s">
        <v>29</v>
      </c>
      <c r="E2077" t="s">
        <v>2868</v>
      </c>
      <c r="F2077" t="s">
        <v>12</v>
      </c>
      <c r="G2077" t="s">
        <v>12</v>
      </c>
    </row>
    <row r="2078" spans="1:7">
      <c r="A2078" t="s">
        <v>2868</v>
      </c>
      <c r="B2078" t="s">
        <v>3249</v>
      </c>
      <c r="C2078" t="s">
        <v>12</v>
      </c>
      <c r="D2078" t="s">
        <v>29</v>
      </c>
      <c r="E2078" t="s">
        <v>2868</v>
      </c>
      <c r="F2078" t="s">
        <v>12</v>
      </c>
      <c r="G2078" t="s">
        <v>12</v>
      </c>
    </row>
    <row r="2079" spans="1:7">
      <c r="A2079" t="s">
        <v>2868</v>
      </c>
      <c r="B2079" t="s">
        <v>3250</v>
      </c>
      <c r="C2079" t="s">
        <v>12</v>
      </c>
      <c r="D2079" t="s">
        <v>29</v>
      </c>
      <c r="E2079" t="s">
        <v>2868</v>
      </c>
      <c r="F2079" t="s">
        <v>12</v>
      </c>
      <c r="G2079" t="s">
        <v>12</v>
      </c>
    </row>
    <row r="2080" spans="1:7">
      <c r="A2080" t="s">
        <v>2868</v>
      </c>
      <c r="B2080" t="s">
        <v>3251</v>
      </c>
      <c r="C2080" t="s">
        <v>12</v>
      </c>
      <c r="D2080" t="s">
        <v>29</v>
      </c>
      <c r="E2080" t="s">
        <v>2868</v>
      </c>
      <c r="F2080" t="s">
        <v>12</v>
      </c>
      <c r="G2080" t="s">
        <v>12</v>
      </c>
    </row>
    <row r="2081" spans="1:7">
      <c r="A2081" t="s">
        <v>2868</v>
      </c>
      <c r="B2081" t="s">
        <v>3252</v>
      </c>
      <c r="C2081" t="s">
        <v>12</v>
      </c>
      <c r="D2081" t="s">
        <v>29</v>
      </c>
      <c r="E2081" t="s">
        <v>2868</v>
      </c>
      <c r="F2081" t="s">
        <v>12</v>
      </c>
      <c r="G2081" t="s">
        <v>12</v>
      </c>
    </row>
    <row r="2082" spans="1:7">
      <c r="A2082" t="s">
        <v>2868</v>
      </c>
      <c r="B2082" t="s">
        <v>3253</v>
      </c>
      <c r="C2082" t="s">
        <v>12</v>
      </c>
      <c r="D2082" t="s">
        <v>29</v>
      </c>
      <c r="E2082" t="s">
        <v>2868</v>
      </c>
      <c r="F2082" t="s">
        <v>12</v>
      </c>
      <c r="G2082" t="s">
        <v>12</v>
      </c>
    </row>
    <row r="2083" spans="1:7">
      <c r="A2083" t="s">
        <v>2868</v>
      </c>
      <c r="B2083" t="s">
        <v>3254</v>
      </c>
      <c r="C2083" t="s">
        <v>12</v>
      </c>
      <c r="D2083" t="s">
        <v>29</v>
      </c>
      <c r="E2083" t="s">
        <v>2868</v>
      </c>
      <c r="F2083" t="s">
        <v>12</v>
      </c>
      <c r="G2083" t="s">
        <v>12</v>
      </c>
    </row>
    <row r="2084" spans="1:7">
      <c r="A2084" t="s">
        <v>2868</v>
      </c>
      <c r="B2084" t="s">
        <v>3255</v>
      </c>
      <c r="C2084" t="s">
        <v>12</v>
      </c>
      <c r="D2084" t="s">
        <v>29</v>
      </c>
      <c r="E2084" t="s">
        <v>2868</v>
      </c>
      <c r="F2084" t="s">
        <v>12</v>
      </c>
      <c r="G2084" t="s">
        <v>12</v>
      </c>
    </row>
    <row r="2085" spans="1:7">
      <c r="A2085" t="s">
        <v>2868</v>
      </c>
      <c r="B2085" t="s">
        <v>3256</v>
      </c>
      <c r="C2085" t="s">
        <v>12</v>
      </c>
      <c r="D2085" t="s">
        <v>29</v>
      </c>
      <c r="E2085" t="s">
        <v>2868</v>
      </c>
      <c r="F2085" t="s">
        <v>12</v>
      </c>
      <c r="G2085" t="s">
        <v>12</v>
      </c>
    </row>
    <row r="2086" spans="1:7">
      <c r="A2086" t="s">
        <v>2868</v>
      </c>
      <c r="B2086" t="s">
        <v>3257</v>
      </c>
      <c r="C2086" t="s">
        <v>12</v>
      </c>
      <c r="D2086" t="s">
        <v>29</v>
      </c>
      <c r="E2086" t="s">
        <v>2868</v>
      </c>
      <c r="F2086" t="s">
        <v>12</v>
      </c>
      <c r="G2086" t="s">
        <v>12</v>
      </c>
    </row>
    <row r="2087" spans="1:7">
      <c r="A2087" t="s">
        <v>2868</v>
      </c>
      <c r="B2087" t="s">
        <v>3258</v>
      </c>
      <c r="C2087" t="s">
        <v>12</v>
      </c>
      <c r="D2087" t="s">
        <v>29</v>
      </c>
      <c r="E2087" t="s">
        <v>2868</v>
      </c>
      <c r="F2087" t="s">
        <v>12</v>
      </c>
      <c r="G2087" t="s">
        <v>12</v>
      </c>
    </row>
    <row r="2088" spans="1:7">
      <c r="A2088" t="s">
        <v>2868</v>
      </c>
      <c r="B2088" t="s">
        <v>3259</v>
      </c>
      <c r="C2088" t="s">
        <v>12</v>
      </c>
      <c r="D2088" t="s">
        <v>29</v>
      </c>
      <c r="E2088" t="s">
        <v>2868</v>
      </c>
      <c r="F2088" t="s">
        <v>12</v>
      </c>
      <c r="G2088" t="s">
        <v>12</v>
      </c>
    </row>
    <row r="2089" spans="1:7">
      <c r="A2089" t="s">
        <v>2868</v>
      </c>
      <c r="B2089" t="s">
        <v>3260</v>
      </c>
      <c r="C2089" t="s">
        <v>12</v>
      </c>
      <c r="D2089" t="s">
        <v>29</v>
      </c>
      <c r="E2089" t="s">
        <v>2868</v>
      </c>
      <c r="F2089" t="s">
        <v>12</v>
      </c>
      <c r="G2089" t="s">
        <v>12</v>
      </c>
    </row>
    <row r="2090" spans="1:7">
      <c r="A2090" t="s">
        <v>2868</v>
      </c>
      <c r="B2090" t="s">
        <v>3261</v>
      </c>
      <c r="C2090" t="s">
        <v>12</v>
      </c>
      <c r="D2090" t="s">
        <v>29</v>
      </c>
      <c r="E2090" t="s">
        <v>2868</v>
      </c>
      <c r="F2090" t="s">
        <v>12</v>
      </c>
      <c r="G2090" t="s">
        <v>12</v>
      </c>
    </row>
    <row r="2091" spans="1:7">
      <c r="A2091" t="s">
        <v>2868</v>
      </c>
      <c r="B2091" t="s">
        <v>3262</v>
      </c>
      <c r="C2091" t="s">
        <v>12</v>
      </c>
      <c r="D2091" t="s">
        <v>29</v>
      </c>
      <c r="E2091" t="s">
        <v>2868</v>
      </c>
      <c r="F2091" t="s">
        <v>12</v>
      </c>
      <c r="G2091" t="s">
        <v>12</v>
      </c>
    </row>
    <row r="2092" spans="1:7">
      <c r="A2092" t="s">
        <v>2868</v>
      </c>
      <c r="B2092" t="s">
        <v>3263</v>
      </c>
      <c r="C2092" t="s">
        <v>12</v>
      </c>
      <c r="D2092" t="s">
        <v>29</v>
      </c>
      <c r="E2092" t="s">
        <v>2868</v>
      </c>
      <c r="F2092" t="s">
        <v>12</v>
      </c>
      <c r="G2092" t="s">
        <v>12</v>
      </c>
    </row>
    <row r="2093" spans="1:7">
      <c r="A2093" t="s">
        <v>2868</v>
      </c>
      <c r="B2093" t="s">
        <v>3264</v>
      </c>
      <c r="C2093" t="s">
        <v>12</v>
      </c>
      <c r="D2093" t="s">
        <v>29</v>
      </c>
      <c r="E2093" t="s">
        <v>2868</v>
      </c>
      <c r="F2093" t="s">
        <v>12</v>
      </c>
      <c r="G2093" t="s">
        <v>12</v>
      </c>
    </row>
    <row r="2094" spans="1:7">
      <c r="A2094" t="s">
        <v>2868</v>
      </c>
      <c r="B2094" t="s">
        <v>3265</v>
      </c>
      <c r="C2094" t="s">
        <v>12</v>
      </c>
      <c r="D2094" t="s">
        <v>29</v>
      </c>
      <c r="E2094" t="s">
        <v>2868</v>
      </c>
      <c r="F2094" t="s">
        <v>12</v>
      </c>
      <c r="G2094" t="s">
        <v>12</v>
      </c>
    </row>
    <row r="2095" spans="1:7">
      <c r="A2095" t="s">
        <v>2868</v>
      </c>
      <c r="B2095" t="s">
        <v>3266</v>
      </c>
      <c r="C2095" t="s">
        <v>12</v>
      </c>
      <c r="D2095" t="s">
        <v>29</v>
      </c>
      <c r="E2095" t="s">
        <v>2868</v>
      </c>
      <c r="F2095" t="s">
        <v>12</v>
      </c>
      <c r="G2095" t="s">
        <v>12</v>
      </c>
    </row>
    <row r="2096" spans="1:7">
      <c r="A2096" t="s">
        <v>2868</v>
      </c>
      <c r="B2096" t="s">
        <v>3267</v>
      </c>
      <c r="C2096" t="s">
        <v>12</v>
      </c>
      <c r="D2096" t="s">
        <v>29</v>
      </c>
      <c r="E2096" t="s">
        <v>2868</v>
      </c>
      <c r="F2096" t="s">
        <v>12</v>
      </c>
      <c r="G2096" t="s">
        <v>12</v>
      </c>
    </row>
    <row r="2097" spans="1:7">
      <c r="A2097" t="s">
        <v>2868</v>
      </c>
      <c r="B2097" t="s">
        <v>3268</v>
      </c>
      <c r="C2097" t="s">
        <v>12</v>
      </c>
      <c r="D2097" t="s">
        <v>29</v>
      </c>
      <c r="E2097" t="s">
        <v>2868</v>
      </c>
      <c r="F2097" t="s">
        <v>12</v>
      </c>
      <c r="G2097" t="s">
        <v>12</v>
      </c>
    </row>
    <row r="2098" spans="1:7">
      <c r="A2098" t="s">
        <v>2868</v>
      </c>
      <c r="B2098" t="s">
        <v>3269</v>
      </c>
      <c r="C2098" t="s">
        <v>12</v>
      </c>
      <c r="D2098" t="s">
        <v>29</v>
      </c>
      <c r="E2098" t="s">
        <v>2868</v>
      </c>
      <c r="F2098" t="s">
        <v>12</v>
      </c>
      <c r="G2098" t="s">
        <v>12</v>
      </c>
    </row>
    <row r="2099" spans="1:7">
      <c r="A2099" t="s">
        <v>2868</v>
      </c>
      <c r="B2099" t="s">
        <v>3270</v>
      </c>
      <c r="C2099" t="s">
        <v>12</v>
      </c>
      <c r="D2099" t="s">
        <v>29</v>
      </c>
      <c r="E2099" t="s">
        <v>2868</v>
      </c>
      <c r="F2099" t="s">
        <v>12</v>
      </c>
      <c r="G2099" t="s">
        <v>12</v>
      </c>
    </row>
    <row r="2100" spans="1:7">
      <c r="A2100" t="s">
        <v>2868</v>
      </c>
      <c r="B2100" t="s">
        <v>3271</v>
      </c>
      <c r="C2100" t="s">
        <v>12</v>
      </c>
      <c r="D2100" t="s">
        <v>29</v>
      </c>
      <c r="E2100" t="s">
        <v>2868</v>
      </c>
      <c r="F2100" t="s">
        <v>12</v>
      </c>
      <c r="G2100" t="s">
        <v>12</v>
      </c>
    </row>
    <row r="2101" spans="1:7">
      <c r="A2101" t="s">
        <v>2868</v>
      </c>
      <c r="B2101" t="s">
        <v>3272</v>
      </c>
      <c r="C2101" t="s">
        <v>12</v>
      </c>
      <c r="D2101" t="s">
        <v>29</v>
      </c>
      <c r="E2101" t="s">
        <v>2868</v>
      </c>
      <c r="F2101" t="s">
        <v>12</v>
      </c>
      <c r="G2101" t="s">
        <v>12</v>
      </c>
    </row>
    <row r="2102" spans="1:7">
      <c r="A2102" t="s">
        <v>2868</v>
      </c>
      <c r="B2102" t="s">
        <v>3273</v>
      </c>
      <c r="C2102" t="s">
        <v>12</v>
      </c>
      <c r="D2102" t="s">
        <v>29</v>
      </c>
      <c r="E2102" t="s">
        <v>2868</v>
      </c>
      <c r="F2102" t="s">
        <v>12</v>
      </c>
      <c r="G2102" t="s">
        <v>12</v>
      </c>
    </row>
    <row r="2103" spans="1:7">
      <c r="A2103" t="s">
        <v>2868</v>
      </c>
      <c r="B2103" t="s">
        <v>3274</v>
      </c>
      <c r="C2103" t="s">
        <v>12</v>
      </c>
      <c r="D2103" t="s">
        <v>29</v>
      </c>
      <c r="E2103" t="s">
        <v>2868</v>
      </c>
      <c r="F2103" t="s">
        <v>12</v>
      </c>
      <c r="G2103" t="s">
        <v>12</v>
      </c>
    </row>
    <row r="2104" spans="1:7">
      <c r="A2104" t="s">
        <v>2868</v>
      </c>
      <c r="B2104" t="s">
        <v>3275</v>
      </c>
      <c r="C2104" t="s">
        <v>12</v>
      </c>
      <c r="D2104" t="s">
        <v>29</v>
      </c>
      <c r="E2104" t="s">
        <v>2868</v>
      </c>
      <c r="F2104" t="s">
        <v>12</v>
      </c>
      <c r="G2104" t="s">
        <v>12</v>
      </c>
    </row>
    <row r="2105" spans="1:7">
      <c r="A2105" t="s">
        <v>2868</v>
      </c>
      <c r="B2105" t="s">
        <v>3276</v>
      </c>
      <c r="C2105" t="s">
        <v>12</v>
      </c>
      <c r="D2105" t="s">
        <v>29</v>
      </c>
      <c r="E2105" t="s">
        <v>2868</v>
      </c>
      <c r="F2105" t="s">
        <v>12</v>
      </c>
      <c r="G2105" t="s">
        <v>12</v>
      </c>
    </row>
    <row r="2106" spans="1:7">
      <c r="A2106" t="s">
        <v>2868</v>
      </c>
      <c r="B2106" t="s">
        <v>3277</v>
      </c>
      <c r="C2106" t="s">
        <v>12</v>
      </c>
      <c r="D2106" t="s">
        <v>29</v>
      </c>
      <c r="E2106" t="s">
        <v>2868</v>
      </c>
      <c r="F2106" t="s">
        <v>12</v>
      </c>
      <c r="G2106" t="s">
        <v>12</v>
      </c>
    </row>
    <row r="2107" spans="1:7">
      <c r="A2107" t="s">
        <v>2868</v>
      </c>
      <c r="B2107" t="s">
        <v>3278</v>
      </c>
      <c r="C2107" t="s">
        <v>12</v>
      </c>
      <c r="D2107" t="s">
        <v>29</v>
      </c>
      <c r="E2107" t="s">
        <v>2868</v>
      </c>
      <c r="F2107" t="s">
        <v>12</v>
      </c>
      <c r="G2107" t="s">
        <v>12</v>
      </c>
    </row>
    <row r="2108" spans="1:7">
      <c r="A2108" t="s">
        <v>2868</v>
      </c>
      <c r="B2108" t="s">
        <v>3279</v>
      </c>
      <c r="C2108" t="s">
        <v>12</v>
      </c>
      <c r="D2108" t="s">
        <v>29</v>
      </c>
      <c r="E2108" t="s">
        <v>2868</v>
      </c>
      <c r="F2108" t="s">
        <v>12</v>
      </c>
      <c r="G2108" t="s">
        <v>12</v>
      </c>
    </row>
    <row r="2109" spans="1:7">
      <c r="A2109" t="s">
        <v>2868</v>
      </c>
      <c r="B2109" t="s">
        <v>3280</v>
      </c>
      <c r="C2109" t="s">
        <v>12</v>
      </c>
      <c r="D2109" t="s">
        <v>29</v>
      </c>
      <c r="E2109" t="s">
        <v>2868</v>
      </c>
      <c r="F2109" t="s">
        <v>12</v>
      </c>
      <c r="G2109" t="s">
        <v>12</v>
      </c>
    </row>
    <row r="2110" spans="1:7">
      <c r="A2110" t="s">
        <v>2868</v>
      </c>
      <c r="B2110" t="s">
        <v>3281</v>
      </c>
      <c r="C2110" t="s">
        <v>12</v>
      </c>
      <c r="D2110" t="s">
        <v>29</v>
      </c>
      <c r="E2110" t="s">
        <v>2868</v>
      </c>
      <c r="F2110" t="s">
        <v>12</v>
      </c>
      <c r="G2110" t="s">
        <v>12</v>
      </c>
    </row>
    <row r="2111" spans="1:7">
      <c r="A2111" t="s">
        <v>2868</v>
      </c>
      <c r="B2111" t="s">
        <v>3282</v>
      </c>
      <c r="C2111" t="s">
        <v>12</v>
      </c>
      <c r="D2111" t="s">
        <v>29</v>
      </c>
      <c r="E2111" t="s">
        <v>2868</v>
      </c>
      <c r="F2111" t="s">
        <v>12</v>
      </c>
      <c r="G2111" t="s">
        <v>12</v>
      </c>
    </row>
    <row r="2112" spans="1:7">
      <c r="A2112" t="s">
        <v>2868</v>
      </c>
      <c r="B2112" t="s">
        <v>3283</v>
      </c>
      <c r="C2112" t="s">
        <v>12</v>
      </c>
      <c r="D2112" t="s">
        <v>29</v>
      </c>
      <c r="E2112" t="s">
        <v>2868</v>
      </c>
      <c r="F2112" t="s">
        <v>12</v>
      </c>
      <c r="G2112" t="s">
        <v>12</v>
      </c>
    </row>
    <row r="2113" spans="1:7">
      <c r="A2113" t="s">
        <v>2868</v>
      </c>
      <c r="B2113" t="s">
        <v>3284</v>
      </c>
      <c r="C2113" t="s">
        <v>12</v>
      </c>
      <c r="D2113" t="s">
        <v>29</v>
      </c>
      <c r="E2113" t="s">
        <v>2868</v>
      </c>
      <c r="F2113" t="s">
        <v>12</v>
      </c>
      <c r="G2113" t="s">
        <v>12</v>
      </c>
    </row>
    <row r="2114" spans="1:7">
      <c r="A2114" t="s">
        <v>2868</v>
      </c>
      <c r="B2114" t="s">
        <v>3285</v>
      </c>
      <c r="C2114" t="s">
        <v>12</v>
      </c>
      <c r="D2114" t="s">
        <v>29</v>
      </c>
      <c r="E2114" t="s">
        <v>2868</v>
      </c>
      <c r="F2114" t="s">
        <v>12</v>
      </c>
      <c r="G2114" t="s">
        <v>12</v>
      </c>
    </row>
    <row r="2115" spans="1:7">
      <c r="A2115" t="s">
        <v>2868</v>
      </c>
      <c r="B2115" t="s">
        <v>3286</v>
      </c>
      <c r="C2115" t="s">
        <v>12</v>
      </c>
      <c r="D2115" t="s">
        <v>29</v>
      </c>
      <c r="E2115" t="s">
        <v>2868</v>
      </c>
      <c r="F2115" t="s">
        <v>12</v>
      </c>
      <c r="G2115" t="s">
        <v>12</v>
      </c>
    </row>
    <row r="2116" spans="1:7">
      <c r="A2116" t="s">
        <v>2868</v>
      </c>
      <c r="B2116" t="s">
        <v>3287</v>
      </c>
      <c r="C2116" t="s">
        <v>12</v>
      </c>
      <c r="D2116" t="s">
        <v>29</v>
      </c>
      <c r="E2116" t="s">
        <v>2868</v>
      </c>
      <c r="F2116" t="s">
        <v>12</v>
      </c>
      <c r="G2116" t="s">
        <v>12</v>
      </c>
    </row>
    <row r="2117" spans="1:7">
      <c r="A2117" t="s">
        <v>2868</v>
      </c>
      <c r="B2117" t="s">
        <v>3288</v>
      </c>
      <c r="C2117" t="s">
        <v>12</v>
      </c>
      <c r="D2117" t="s">
        <v>29</v>
      </c>
      <c r="E2117" t="s">
        <v>2868</v>
      </c>
      <c r="F2117" t="s">
        <v>12</v>
      </c>
      <c r="G2117" t="s">
        <v>12</v>
      </c>
    </row>
    <row r="2118" spans="1:7">
      <c r="A2118" t="s">
        <v>2868</v>
      </c>
      <c r="B2118" t="s">
        <v>3289</v>
      </c>
      <c r="C2118" t="s">
        <v>12</v>
      </c>
      <c r="D2118" t="s">
        <v>29</v>
      </c>
      <c r="E2118" t="s">
        <v>2868</v>
      </c>
      <c r="F2118" t="s">
        <v>12</v>
      </c>
      <c r="G2118" t="s">
        <v>12</v>
      </c>
    </row>
    <row r="2119" spans="1:7">
      <c r="A2119" t="s">
        <v>2868</v>
      </c>
      <c r="B2119" t="s">
        <v>3290</v>
      </c>
      <c r="C2119" t="s">
        <v>12</v>
      </c>
      <c r="D2119" t="s">
        <v>29</v>
      </c>
      <c r="E2119" t="s">
        <v>2868</v>
      </c>
      <c r="F2119" t="s">
        <v>12</v>
      </c>
      <c r="G2119" t="s">
        <v>12</v>
      </c>
    </row>
    <row r="2120" spans="1:7">
      <c r="A2120" t="s">
        <v>2868</v>
      </c>
      <c r="B2120" t="s">
        <v>3291</v>
      </c>
      <c r="C2120" t="s">
        <v>12</v>
      </c>
      <c r="D2120" t="s">
        <v>29</v>
      </c>
      <c r="E2120" t="s">
        <v>2868</v>
      </c>
      <c r="F2120" t="s">
        <v>12</v>
      </c>
      <c r="G2120" t="s">
        <v>12</v>
      </c>
    </row>
    <row r="2121" spans="1:7">
      <c r="A2121" t="s">
        <v>2868</v>
      </c>
      <c r="B2121" t="s">
        <v>3292</v>
      </c>
      <c r="C2121" t="s">
        <v>12</v>
      </c>
      <c r="D2121" t="s">
        <v>29</v>
      </c>
      <c r="E2121" t="s">
        <v>2868</v>
      </c>
      <c r="F2121" t="s">
        <v>12</v>
      </c>
      <c r="G2121" t="s">
        <v>12</v>
      </c>
    </row>
    <row r="2122" spans="1:7">
      <c r="A2122" t="s">
        <v>2868</v>
      </c>
      <c r="B2122" t="s">
        <v>3293</v>
      </c>
      <c r="C2122" t="s">
        <v>12</v>
      </c>
      <c r="D2122" t="s">
        <v>29</v>
      </c>
      <c r="E2122" t="s">
        <v>2868</v>
      </c>
      <c r="F2122" t="s">
        <v>12</v>
      </c>
      <c r="G2122" t="s">
        <v>12</v>
      </c>
    </row>
    <row r="2123" spans="1:7">
      <c r="A2123" t="s">
        <v>2868</v>
      </c>
      <c r="B2123" t="s">
        <v>3294</v>
      </c>
      <c r="C2123" t="s">
        <v>12</v>
      </c>
      <c r="D2123" t="s">
        <v>29</v>
      </c>
      <c r="E2123" t="s">
        <v>2868</v>
      </c>
      <c r="F2123" t="s">
        <v>12</v>
      </c>
      <c r="G2123" t="s">
        <v>12</v>
      </c>
    </row>
    <row r="2124" spans="1:7">
      <c r="A2124" t="s">
        <v>2868</v>
      </c>
      <c r="B2124" t="s">
        <v>3295</v>
      </c>
      <c r="C2124" t="s">
        <v>12</v>
      </c>
      <c r="D2124" t="s">
        <v>29</v>
      </c>
      <c r="E2124" t="s">
        <v>2868</v>
      </c>
      <c r="F2124" t="s">
        <v>12</v>
      </c>
      <c r="G2124" t="s">
        <v>12</v>
      </c>
    </row>
    <row r="2125" spans="1:7">
      <c r="A2125" t="s">
        <v>2868</v>
      </c>
      <c r="B2125" t="s">
        <v>3296</v>
      </c>
      <c r="C2125" t="s">
        <v>12</v>
      </c>
      <c r="D2125" t="s">
        <v>29</v>
      </c>
      <c r="E2125" t="s">
        <v>2868</v>
      </c>
      <c r="F2125" t="s">
        <v>12</v>
      </c>
      <c r="G2125" t="s">
        <v>12</v>
      </c>
    </row>
    <row r="2126" spans="1:7">
      <c r="A2126" t="s">
        <v>2868</v>
      </c>
      <c r="B2126" t="s">
        <v>3297</v>
      </c>
      <c r="C2126" t="s">
        <v>12</v>
      </c>
      <c r="D2126" t="s">
        <v>29</v>
      </c>
      <c r="E2126" t="s">
        <v>2868</v>
      </c>
      <c r="F2126" t="s">
        <v>12</v>
      </c>
      <c r="G2126" t="s">
        <v>12</v>
      </c>
    </row>
    <row r="2127" spans="1:7">
      <c r="A2127" t="s">
        <v>2868</v>
      </c>
      <c r="B2127" t="s">
        <v>3298</v>
      </c>
      <c r="C2127" t="s">
        <v>12</v>
      </c>
      <c r="D2127" t="s">
        <v>29</v>
      </c>
      <c r="E2127" t="s">
        <v>2868</v>
      </c>
      <c r="F2127" t="s">
        <v>12</v>
      </c>
      <c r="G2127" t="s">
        <v>12</v>
      </c>
    </row>
    <row r="2128" spans="1:7">
      <c r="A2128" t="s">
        <v>2868</v>
      </c>
      <c r="B2128" t="s">
        <v>3299</v>
      </c>
      <c r="C2128" t="s">
        <v>12</v>
      </c>
      <c r="D2128" t="s">
        <v>29</v>
      </c>
      <c r="E2128" t="s">
        <v>2868</v>
      </c>
      <c r="F2128" t="s">
        <v>12</v>
      </c>
      <c r="G2128" t="s">
        <v>12</v>
      </c>
    </row>
    <row r="2129" spans="1:7">
      <c r="A2129" t="s">
        <v>2868</v>
      </c>
      <c r="B2129" t="s">
        <v>3300</v>
      </c>
      <c r="C2129" t="s">
        <v>12</v>
      </c>
      <c r="D2129" t="s">
        <v>29</v>
      </c>
      <c r="E2129" t="s">
        <v>2868</v>
      </c>
      <c r="F2129" t="s">
        <v>12</v>
      </c>
      <c r="G2129" t="s">
        <v>12</v>
      </c>
    </row>
    <row r="2130" spans="1:7">
      <c r="A2130" t="s">
        <v>2868</v>
      </c>
      <c r="B2130" t="s">
        <v>3301</v>
      </c>
      <c r="C2130" t="s">
        <v>12</v>
      </c>
      <c r="D2130" t="s">
        <v>29</v>
      </c>
      <c r="E2130" t="s">
        <v>2868</v>
      </c>
      <c r="F2130" t="s">
        <v>12</v>
      </c>
      <c r="G2130" t="s">
        <v>12</v>
      </c>
    </row>
    <row r="2131" spans="1:7">
      <c r="A2131" t="s">
        <v>2868</v>
      </c>
      <c r="B2131" t="s">
        <v>3302</v>
      </c>
      <c r="C2131" t="s">
        <v>12</v>
      </c>
      <c r="D2131" t="s">
        <v>29</v>
      </c>
      <c r="E2131" t="s">
        <v>2868</v>
      </c>
      <c r="F2131" t="s">
        <v>12</v>
      </c>
      <c r="G2131" t="s">
        <v>12</v>
      </c>
    </row>
    <row r="2132" spans="1:7">
      <c r="A2132" t="s">
        <v>2868</v>
      </c>
      <c r="B2132" t="s">
        <v>3303</v>
      </c>
      <c r="C2132" t="s">
        <v>12</v>
      </c>
      <c r="D2132" t="s">
        <v>29</v>
      </c>
      <c r="E2132" t="s">
        <v>2868</v>
      </c>
      <c r="F2132" t="s">
        <v>12</v>
      </c>
      <c r="G2132" t="s">
        <v>12</v>
      </c>
    </row>
    <row r="2133" spans="1:7">
      <c r="A2133" t="s">
        <v>2868</v>
      </c>
      <c r="B2133" t="s">
        <v>3304</v>
      </c>
      <c r="C2133" t="s">
        <v>12</v>
      </c>
      <c r="D2133" t="s">
        <v>29</v>
      </c>
      <c r="E2133" t="s">
        <v>2868</v>
      </c>
      <c r="F2133" t="s">
        <v>12</v>
      </c>
      <c r="G2133" t="s">
        <v>12</v>
      </c>
    </row>
    <row r="2134" spans="1:7">
      <c r="A2134" t="s">
        <v>2868</v>
      </c>
      <c r="B2134" t="s">
        <v>3305</v>
      </c>
      <c r="C2134" t="s">
        <v>12</v>
      </c>
      <c r="D2134" t="s">
        <v>29</v>
      </c>
      <c r="E2134" t="s">
        <v>2868</v>
      </c>
      <c r="F2134" t="s">
        <v>12</v>
      </c>
      <c r="G2134" t="s">
        <v>12</v>
      </c>
    </row>
    <row r="2135" spans="1:7">
      <c r="A2135" t="s">
        <v>2868</v>
      </c>
      <c r="B2135" t="s">
        <v>3306</v>
      </c>
      <c r="C2135" t="s">
        <v>12</v>
      </c>
      <c r="D2135" t="s">
        <v>29</v>
      </c>
      <c r="E2135" t="s">
        <v>2868</v>
      </c>
      <c r="F2135" t="s">
        <v>12</v>
      </c>
      <c r="G2135" t="s">
        <v>12</v>
      </c>
    </row>
    <row r="2136" spans="1:7">
      <c r="A2136" t="s">
        <v>2868</v>
      </c>
      <c r="B2136" t="s">
        <v>3307</v>
      </c>
      <c r="C2136" t="s">
        <v>12</v>
      </c>
      <c r="D2136" t="s">
        <v>29</v>
      </c>
      <c r="E2136" t="s">
        <v>2868</v>
      </c>
      <c r="F2136" t="s">
        <v>12</v>
      </c>
      <c r="G2136" t="s">
        <v>12</v>
      </c>
    </row>
    <row r="2137" spans="1:7">
      <c r="A2137" t="s">
        <v>2868</v>
      </c>
      <c r="B2137" t="s">
        <v>3308</v>
      </c>
      <c r="C2137" t="s">
        <v>12</v>
      </c>
      <c r="D2137" t="s">
        <v>29</v>
      </c>
      <c r="E2137" t="s">
        <v>2868</v>
      </c>
      <c r="F2137" t="s">
        <v>12</v>
      </c>
      <c r="G2137" t="s">
        <v>12</v>
      </c>
    </row>
    <row r="2138" spans="1:7">
      <c r="A2138" t="s">
        <v>2868</v>
      </c>
      <c r="B2138" t="s">
        <v>3309</v>
      </c>
      <c r="C2138" t="s">
        <v>12</v>
      </c>
      <c r="D2138" t="s">
        <v>29</v>
      </c>
      <c r="E2138" t="s">
        <v>2868</v>
      </c>
      <c r="F2138" t="s">
        <v>12</v>
      </c>
      <c r="G2138" t="s">
        <v>12</v>
      </c>
    </row>
    <row r="2139" spans="1:7">
      <c r="A2139" t="s">
        <v>2868</v>
      </c>
      <c r="B2139" t="s">
        <v>3310</v>
      </c>
      <c r="C2139" t="s">
        <v>12</v>
      </c>
      <c r="D2139" t="s">
        <v>29</v>
      </c>
      <c r="E2139" t="s">
        <v>2868</v>
      </c>
      <c r="F2139" t="s">
        <v>12</v>
      </c>
      <c r="G2139" t="s">
        <v>12</v>
      </c>
    </row>
    <row r="2140" spans="1:7">
      <c r="A2140" t="s">
        <v>2868</v>
      </c>
      <c r="B2140" t="s">
        <v>3311</v>
      </c>
      <c r="C2140" t="s">
        <v>12</v>
      </c>
      <c r="D2140" t="s">
        <v>29</v>
      </c>
      <c r="E2140" t="s">
        <v>2868</v>
      </c>
      <c r="F2140" t="s">
        <v>12</v>
      </c>
      <c r="G2140" t="s">
        <v>12</v>
      </c>
    </row>
    <row r="2141" spans="1:7">
      <c r="A2141" t="s">
        <v>2868</v>
      </c>
      <c r="B2141" t="s">
        <v>3312</v>
      </c>
      <c r="C2141" t="s">
        <v>12</v>
      </c>
      <c r="D2141" t="s">
        <v>29</v>
      </c>
      <c r="E2141" t="s">
        <v>2868</v>
      </c>
      <c r="F2141" t="s">
        <v>12</v>
      </c>
      <c r="G2141" t="s">
        <v>12</v>
      </c>
    </row>
    <row r="2142" spans="1:7">
      <c r="A2142" t="s">
        <v>2868</v>
      </c>
      <c r="B2142" t="s">
        <v>3313</v>
      </c>
      <c r="C2142" t="s">
        <v>12</v>
      </c>
      <c r="D2142" t="s">
        <v>29</v>
      </c>
      <c r="E2142" t="s">
        <v>2868</v>
      </c>
      <c r="F2142" t="s">
        <v>12</v>
      </c>
      <c r="G2142" t="s">
        <v>12</v>
      </c>
    </row>
    <row r="2143" spans="1:7">
      <c r="A2143" t="s">
        <v>2868</v>
      </c>
      <c r="B2143" t="s">
        <v>3314</v>
      </c>
      <c r="C2143" t="s">
        <v>12</v>
      </c>
      <c r="D2143" t="s">
        <v>29</v>
      </c>
      <c r="E2143" t="s">
        <v>2868</v>
      </c>
      <c r="F2143" t="s">
        <v>12</v>
      </c>
      <c r="G2143" t="s">
        <v>12</v>
      </c>
    </row>
    <row r="2144" spans="1:7">
      <c r="A2144" t="s">
        <v>2868</v>
      </c>
      <c r="B2144" t="s">
        <v>3315</v>
      </c>
      <c r="C2144" t="s">
        <v>12</v>
      </c>
      <c r="D2144" t="s">
        <v>29</v>
      </c>
      <c r="E2144" t="s">
        <v>2868</v>
      </c>
      <c r="F2144" t="s">
        <v>12</v>
      </c>
      <c r="G2144" t="s">
        <v>12</v>
      </c>
    </row>
    <row r="2145" spans="1:7">
      <c r="A2145" t="s">
        <v>2868</v>
      </c>
      <c r="B2145" t="s">
        <v>3316</v>
      </c>
      <c r="C2145" t="s">
        <v>12</v>
      </c>
      <c r="D2145" t="s">
        <v>29</v>
      </c>
      <c r="E2145" t="s">
        <v>2868</v>
      </c>
      <c r="F2145" t="s">
        <v>12</v>
      </c>
      <c r="G2145" t="s">
        <v>12</v>
      </c>
    </row>
    <row r="2146" spans="1:7">
      <c r="A2146" t="s">
        <v>2868</v>
      </c>
      <c r="B2146" t="s">
        <v>3317</v>
      </c>
      <c r="C2146" t="s">
        <v>12</v>
      </c>
      <c r="D2146" t="s">
        <v>29</v>
      </c>
      <c r="E2146" t="s">
        <v>2868</v>
      </c>
      <c r="F2146" t="s">
        <v>12</v>
      </c>
      <c r="G2146" t="s">
        <v>12</v>
      </c>
    </row>
    <row r="2147" spans="1:7">
      <c r="A2147" t="s">
        <v>2868</v>
      </c>
      <c r="B2147" t="s">
        <v>3318</v>
      </c>
      <c r="C2147" t="s">
        <v>12</v>
      </c>
      <c r="D2147" t="s">
        <v>29</v>
      </c>
      <c r="E2147" t="s">
        <v>2868</v>
      </c>
      <c r="F2147" t="s">
        <v>12</v>
      </c>
      <c r="G2147" t="s">
        <v>12</v>
      </c>
    </row>
    <row r="2148" spans="1:7">
      <c r="A2148" t="s">
        <v>2868</v>
      </c>
      <c r="B2148" t="s">
        <v>3319</v>
      </c>
      <c r="C2148" t="s">
        <v>12</v>
      </c>
      <c r="D2148" t="s">
        <v>29</v>
      </c>
      <c r="E2148" t="s">
        <v>2868</v>
      </c>
      <c r="F2148" t="s">
        <v>12</v>
      </c>
      <c r="G2148" t="s">
        <v>12</v>
      </c>
    </row>
    <row r="2149" spans="1:7">
      <c r="A2149" t="s">
        <v>2868</v>
      </c>
      <c r="B2149" t="s">
        <v>3320</v>
      </c>
      <c r="C2149" t="s">
        <v>12</v>
      </c>
      <c r="D2149" t="s">
        <v>29</v>
      </c>
      <c r="E2149" t="s">
        <v>2868</v>
      </c>
      <c r="F2149" t="s">
        <v>12</v>
      </c>
      <c r="G2149" t="s">
        <v>12</v>
      </c>
    </row>
    <row r="2150" spans="1:7">
      <c r="A2150" t="s">
        <v>2868</v>
      </c>
      <c r="B2150" t="s">
        <v>3321</v>
      </c>
      <c r="C2150" t="s">
        <v>12</v>
      </c>
      <c r="D2150" t="s">
        <v>29</v>
      </c>
      <c r="E2150" t="s">
        <v>2868</v>
      </c>
      <c r="F2150" t="s">
        <v>12</v>
      </c>
      <c r="G2150" t="s">
        <v>12</v>
      </c>
    </row>
    <row r="2151" spans="1:7">
      <c r="A2151" t="s">
        <v>2868</v>
      </c>
      <c r="B2151" t="s">
        <v>3322</v>
      </c>
      <c r="C2151" t="s">
        <v>12</v>
      </c>
      <c r="D2151" t="s">
        <v>29</v>
      </c>
      <c r="E2151" t="s">
        <v>2868</v>
      </c>
      <c r="F2151" t="s">
        <v>12</v>
      </c>
      <c r="G2151" t="s">
        <v>12</v>
      </c>
    </row>
    <row r="2152" spans="1:7">
      <c r="A2152" t="s">
        <v>2868</v>
      </c>
      <c r="B2152" t="s">
        <v>3323</v>
      </c>
      <c r="C2152" t="s">
        <v>12</v>
      </c>
      <c r="D2152" t="s">
        <v>29</v>
      </c>
      <c r="E2152" t="s">
        <v>2868</v>
      </c>
      <c r="F2152" t="s">
        <v>12</v>
      </c>
      <c r="G2152" t="s">
        <v>12</v>
      </c>
    </row>
    <row r="2153" spans="1:7">
      <c r="A2153" t="s">
        <v>2868</v>
      </c>
      <c r="B2153" t="s">
        <v>3324</v>
      </c>
      <c r="C2153" t="s">
        <v>12</v>
      </c>
      <c r="D2153" t="s">
        <v>29</v>
      </c>
      <c r="E2153" t="s">
        <v>2868</v>
      </c>
      <c r="F2153" t="s">
        <v>12</v>
      </c>
      <c r="G2153" t="s">
        <v>12</v>
      </c>
    </row>
    <row r="2154" spans="1:7">
      <c r="A2154" t="s">
        <v>2868</v>
      </c>
      <c r="B2154" t="s">
        <v>3325</v>
      </c>
      <c r="C2154" t="s">
        <v>12</v>
      </c>
      <c r="D2154" t="s">
        <v>29</v>
      </c>
      <c r="E2154" t="s">
        <v>2868</v>
      </c>
      <c r="F2154" t="s">
        <v>12</v>
      </c>
      <c r="G2154" t="s">
        <v>12</v>
      </c>
    </row>
    <row r="2155" spans="1:7">
      <c r="A2155" t="s">
        <v>2868</v>
      </c>
      <c r="B2155" t="s">
        <v>3326</v>
      </c>
      <c r="C2155" t="s">
        <v>12</v>
      </c>
      <c r="D2155" t="s">
        <v>29</v>
      </c>
      <c r="E2155" t="s">
        <v>2868</v>
      </c>
      <c r="F2155" t="s">
        <v>12</v>
      </c>
      <c r="G2155" t="s">
        <v>12</v>
      </c>
    </row>
    <row r="2156" spans="1:7">
      <c r="A2156" t="s">
        <v>2868</v>
      </c>
      <c r="B2156" t="s">
        <v>3327</v>
      </c>
      <c r="C2156" t="s">
        <v>12</v>
      </c>
      <c r="D2156" t="s">
        <v>29</v>
      </c>
      <c r="E2156" t="s">
        <v>2868</v>
      </c>
      <c r="F2156" t="s">
        <v>12</v>
      </c>
      <c r="G2156" t="s">
        <v>12</v>
      </c>
    </row>
    <row r="2157" spans="1:7">
      <c r="A2157" t="s">
        <v>2868</v>
      </c>
      <c r="B2157" t="s">
        <v>3328</v>
      </c>
      <c r="C2157" t="s">
        <v>12</v>
      </c>
      <c r="D2157" t="s">
        <v>29</v>
      </c>
      <c r="E2157" t="s">
        <v>2868</v>
      </c>
      <c r="F2157" t="s">
        <v>12</v>
      </c>
      <c r="G2157" t="s">
        <v>12</v>
      </c>
    </row>
    <row r="2158" spans="1:7">
      <c r="A2158" t="s">
        <v>2868</v>
      </c>
      <c r="B2158" t="s">
        <v>3329</v>
      </c>
      <c r="C2158" t="s">
        <v>12</v>
      </c>
      <c r="D2158" t="s">
        <v>29</v>
      </c>
      <c r="E2158" t="s">
        <v>2868</v>
      </c>
      <c r="F2158" t="s">
        <v>12</v>
      </c>
      <c r="G2158" t="s">
        <v>12</v>
      </c>
    </row>
    <row r="2159" spans="1:7">
      <c r="A2159" t="s">
        <v>2868</v>
      </c>
      <c r="B2159" t="s">
        <v>3330</v>
      </c>
      <c r="C2159" t="s">
        <v>12</v>
      </c>
      <c r="D2159" t="s">
        <v>29</v>
      </c>
      <c r="E2159" t="s">
        <v>2868</v>
      </c>
      <c r="F2159" t="s">
        <v>12</v>
      </c>
      <c r="G2159" t="s">
        <v>12</v>
      </c>
    </row>
    <row r="2160" spans="1:7">
      <c r="A2160" t="s">
        <v>2868</v>
      </c>
      <c r="B2160" t="s">
        <v>3331</v>
      </c>
      <c r="C2160" t="s">
        <v>12</v>
      </c>
      <c r="D2160" t="s">
        <v>29</v>
      </c>
      <c r="E2160" t="s">
        <v>2868</v>
      </c>
      <c r="F2160" t="s">
        <v>12</v>
      </c>
      <c r="G2160" t="s">
        <v>12</v>
      </c>
    </row>
    <row r="2161" spans="1:7">
      <c r="A2161" t="s">
        <v>2868</v>
      </c>
      <c r="B2161" t="s">
        <v>3332</v>
      </c>
      <c r="C2161" t="s">
        <v>12</v>
      </c>
      <c r="D2161" t="s">
        <v>29</v>
      </c>
      <c r="E2161" t="s">
        <v>2868</v>
      </c>
      <c r="F2161" t="s">
        <v>12</v>
      </c>
      <c r="G2161" t="s">
        <v>12</v>
      </c>
    </row>
    <row r="2162" spans="1:7">
      <c r="A2162" t="s">
        <v>2868</v>
      </c>
      <c r="B2162" t="s">
        <v>3333</v>
      </c>
      <c r="C2162" t="s">
        <v>12</v>
      </c>
      <c r="D2162" t="s">
        <v>29</v>
      </c>
      <c r="E2162" t="s">
        <v>2868</v>
      </c>
      <c r="F2162" t="s">
        <v>12</v>
      </c>
      <c r="G2162" t="s">
        <v>12</v>
      </c>
    </row>
    <row r="2163" spans="1:7">
      <c r="A2163" t="s">
        <v>2868</v>
      </c>
      <c r="B2163" t="s">
        <v>3334</v>
      </c>
      <c r="C2163" t="s">
        <v>12</v>
      </c>
      <c r="D2163" t="s">
        <v>29</v>
      </c>
      <c r="E2163" t="s">
        <v>2868</v>
      </c>
      <c r="F2163" t="s">
        <v>12</v>
      </c>
      <c r="G2163" t="s">
        <v>12</v>
      </c>
    </row>
    <row r="2164" spans="1:7">
      <c r="A2164" t="s">
        <v>2868</v>
      </c>
      <c r="B2164" t="s">
        <v>3335</v>
      </c>
      <c r="C2164" t="s">
        <v>12</v>
      </c>
      <c r="D2164" t="s">
        <v>29</v>
      </c>
      <c r="E2164" t="s">
        <v>2868</v>
      </c>
      <c r="F2164" t="s">
        <v>12</v>
      </c>
      <c r="G2164" t="s">
        <v>12</v>
      </c>
    </row>
    <row r="2165" spans="1:7">
      <c r="A2165" t="s">
        <v>2868</v>
      </c>
      <c r="B2165" t="s">
        <v>3336</v>
      </c>
      <c r="C2165" t="s">
        <v>12</v>
      </c>
      <c r="D2165" t="s">
        <v>29</v>
      </c>
      <c r="E2165" t="s">
        <v>2868</v>
      </c>
      <c r="F2165" t="s">
        <v>12</v>
      </c>
      <c r="G2165" t="s">
        <v>12</v>
      </c>
    </row>
    <row r="2166" spans="1:7">
      <c r="A2166" t="s">
        <v>2868</v>
      </c>
      <c r="B2166" t="s">
        <v>3337</v>
      </c>
      <c r="C2166" t="s">
        <v>12</v>
      </c>
      <c r="D2166" t="s">
        <v>29</v>
      </c>
      <c r="E2166" t="s">
        <v>2868</v>
      </c>
      <c r="F2166" t="s">
        <v>12</v>
      </c>
      <c r="G2166" t="s">
        <v>12</v>
      </c>
    </row>
    <row r="2167" spans="1:7">
      <c r="A2167" t="s">
        <v>2868</v>
      </c>
      <c r="B2167" t="s">
        <v>3338</v>
      </c>
      <c r="C2167" t="s">
        <v>12</v>
      </c>
      <c r="D2167" t="s">
        <v>29</v>
      </c>
      <c r="E2167" t="s">
        <v>2868</v>
      </c>
      <c r="F2167" t="s">
        <v>12</v>
      </c>
      <c r="G2167" t="s">
        <v>12</v>
      </c>
    </row>
    <row r="2168" spans="1:7">
      <c r="A2168" t="s">
        <v>2868</v>
      </c>
      <c r="B2168" t="s">
        <v>3339</v>
      </c>
      <c r="C2168" t="s">
        <v>12</v>
      </c>
      <c r="D2168" t="s">
        <v>29</v>
      </c>
      <c r="E2168" t="s">
        <v>2868</v>
      </c>
      <c r="F2168" t="s">
        <v>12</v>
      </c>
      <c r="G2168" t="s">
        <v>12</v>
      </c>
    </row>
    <row r="2169" spans="1:7">
      <c r="A2169" t="s">
        <v>2868</v>
      </c>
      <c r="B2169" t="s">
        <v>3340</v>
      </c>
      <c r="C2169" t="s">
        <v>12</v>
      </c>
      <c r="D2169" t="s">
        <v>29</v>
      </c>
      <c r="E2169" t="s">
        <v>2868</v>
      </c>
      <c r="F2169" t="s">
        <v>12</v>
      </c>
      <c r="G2169" t="s">
        <v>12</v>
      </c>
    </row>
    <row r="2170" spans="1:7">
      <c r="A2170" t="s">
        <v>2868</v>
      </c>
      <c r="B2170" t="s">
        <v>3341</v>
      </c>
      <c r="C2170" t="s">
        <v>12</v>
      </c>
      <c r="D2170" t="s">
        <v>29</v>
      </c>
      <c r="E2170" t="s">
        <v>2868</v>
      </c>
      <c r="F2170" t="s">
        <v>12</v>
      </c>
      <c r="G2170" t="s">
        <v>12</v>
      </c>
    </row>
    <row r="2171" spans="1:7">
      <c r="A2171" t="s">
        <v>2868</v>
      </c>
      <c r="B2171" t="s">
        <v>3342</v>
      </c>
      <c r="C2171" t="s">
        <v>12</v>
      </c>
      <c r="D2171" t="s">
        <v>29</v>
      </c>
      <c r="E2171" t="s">
        <v>2868</v>
      </c>
      <c r="F2171" t="s">
        <v>12</v>
      </c>
      <c r="G2171" t="s">
        <v>12</v>
      </c>
    </row>
    <row r="2172" spans="1:7">
      <c r="A2172" t="s">
        <v>2868</v>
      </c>
      <c r="B2172" t="s">
        <v>3343</v>
      </c>
      <c r="C2172" t="s">
        <v>12</v>
      </c>
      <c r="D2172" t="s">
        <v>29</v>
      </c>
      <c r="E2172" t="s">
        <v>2868</v>
      </c>
      <c r="F2172" t="s">
        <v>12</v>
      </c>
      <c r="G2172" t="s">
        <v>12</v>
      </c>
    </row>
    <row r="2173" spans="1:7">
      <c r="A2173" t="s">
        <v>2868</v>
      </c>
      <c r="B2173" t="s">
        <v>3344</v>
      </c>
      <c r="C2173" t="s">
        <v>12</v>
      </c>
      <c r="D2173" t="s">
        <v>29</v>
      </c>
      <c r="E2173" t="s">
        <v>2868</v>
      </c>
      <c r="F2173" t="s">
        <v>12</v>
      </c>
      <c r="G2173" t="s">
        <v>12</v>
      </c>
    </row>
    <row r="2174" spans="1:7">
      <c r="A2174" t="s">
        <v>2868</v>
      </c>
      <c r="B2174" t="s">
        <v>3345</v>
      </c>
      <c r="C2174" t="s">
        <v>12</v>
      </c>
      <c r="D2174" t="s">
        <v>29</v>
      </c>
      <c r="E2174" t="s">
        <v>2868</v>
      </c>
      <c r="F2174" t="s">
        <v>12</v>
      </c>
      <c r="G2174" t="s">
        <v>12</v>
      </c>
    </row>
    <row r="2175" spans="1:7">
      <c r="A2175" t="s">
        <v>2868</v>
      </c>
      <c r="B2175" t="s">
        <v>3346</v>
      </c>
      <c r="C2175" t="s">
        <v>12</v>
      </c>
      <c r="D2175" t="s">
        <v>29</v>
      </c>
      <c r="E2175" t="s">
        <v>2868</v>
      </c>
      <c r="F2175" t="s">
        <v>12</v>
      </c>
      <c r="G2175" t="s">
        <v>12</v>
      </c>
    </row>
    <row r="2176" spans="1:7">
      <c r="A2176" t="s">
        <v>2868</v>
      </c>
      <c r="B2176" t="s">
        <v>3347</v>
      </c>
      <c r="C2176" t="s">
        <v>12</v>
      </c>
      <c r="D2176" t="s">
        <v>29</v>
      </c>
      <c r="E2176" t="s">
        <v>2868</v>
      </c>
      <c r="F2176" t="s">
        <v>12</v>
      </c>
      <c r="G2176" t="s">
        <v>12</v>
      </c>
    </row>
    <row r="2177" spans="1:7">
      <c r="A2177" t="s">
        <v>2868</v>
      </c>
      <c r="B2177" t="s">
        <v>3348</v>
      </c>
      <c r="C2177" t="s">
        <v>12</v>
      </c>
      <c r="D2177" t="s">
        <v>29</v>
      </c>
      <c r="E2177" t="s">
        <v>2868</v>
      </c>
      <c r="F2177" t="s">
        <v>12</v>
      </c>
      <c r="G2177" t="s">
        <v>12</v>
      </c>
    </row>
    <row r="2178" spans="1:7">
      <c r="A2178" t="s">
        <v>2868</v>
      </c>
      <c r="B2178" t="s">
        <v>3349</v>
      </c>
      <c r="C2178" t="s">
        <v>12</v>
      </c>
      <c r="D2178" t="s">
        <v>29</v>
      </c>
      <c r="E2178" t="s">
        <v>2868</v>
      </c>
      <c r="F2178" t="s">
        <v>12</v>
      </c>
      <c r="G2178" t="s">
        <v>12</v>
      </c>
    </row>
    <row r="2179" spans="1:7">
      <c r="A2179" t="s">
        <v>2868</v>
      </c>
      <c r="B2179" t="s">
        <v>3350</v>
      </c>
      <c r="C2179" t="s">
        <v>12</v>
      </c>
      <c r="D2179" t="s">
        <v>29</v>
      </c>
      <c r="E2179" t="s">
        <v>2868</v>
      </c>
      <c r="F2179" t="s">
        <v>12</v>
      </c>
      <c r="G2179" t="s">
        <v>12</v>
      </c>
    </row>
    <row r="2180" spans="1:7">
      <c r="A2180" t="s">
        <v>2868</v>
      </c>
      <c r="B2180" t="s">
        <v>3351</v>
      </c>
      <c r="C2180" t="s">
        <v>12</v>
      </c>
      <c r="D2180" t="s">
        <v>29</v>
      </c>
      <c r="E2180" t="s">
        <v>2868</v>
      </c>
      <c r="F2180" t="s">
        <v>12</v>
      </c>
      <c r="G2180" t="s">
        <v>12</v>
      </c>
    </row>
    <row r="2181" spans="1:7">
      <c r="A2181" t="s">
        <v>2868</v>
      </c>
      <c r="B2181" t="s">
        <v>3352</v>
      </c>
      <c r="C2181" t="s">
        <v>12</v>
      </c>
      <c r="D2181" t="s">
        <v>29</v>
      </c>
      <c r="E2181" t="s">
        <v>2868</v>
      </c>
      <c r="F2181" t="s">
        <v>12</v>
      </c>
      <c r="G2181" t="s">
        <v>12</v>
      </c>
    </row>
    <row r="2182" spans="1:7">
      <c r="A2182" t="s">
        <v>2868</v>
      </c>
      <c r="B2182" t="s">
        <v>3353</v>
      </c>
      <c r="C2182" t="s">
        <v>12</v>
      </c>
      <c r="D2182" t="s">
        <v>29</v>
      </c>
      <c r="E2182" t="s">
        <v>2868</v>
      </c>
      <c r="F2182" t="s">
        <v>12</v>
      </c>
      <c r="G2182" t="s">
        <v>12</v>
      </c>
    </row>
    <row r="2183" spans="1:7">
      <c r="A2183" t="s">
        <v>2868</v>
      </c>
      <c r="B2183" t="s">
        <v>3354</v>
      </c>
      <c r="C2183" t="s">
        <v>12</v>
      </c>
      <c r="D2183" t="s">
        <v>29</v>
      </c>
      <c r="E2183" t="s">
        <v>2868</v>
      </c>
      <c r="F2183" t="s">
        <v>12</v>
      </c>
      <c r="G2183" t="s">
        <v>12</v>
      </c>
    </row>
    <row r="2184" spans="1:7">
      <c r="A2184" t="s">
        <v>2868</v>
      </c>
      <c r="B2184" t="s">
        <v>3355</v>
      </c>
      <c r="C2184" t="s">
        <v>12</v>
      </c>
      <c r="D2184" t="s">
        <v>29</v>
      </c>
      <c r="E2184" t="s">
        <v>2868</v>
      </c>
      <c r="F2184" t="s">
        <v>12</v>
      </c>
      <c r="G2184" t="s">
        <v>12</v>
      </c>
    </row>
    <row r="2185" spans="1:7">
      <c r="A2185" t="s">
        <v>2868</v>
      </c>
      <c r="B2185" t="s">
        <v>3356</v>
      </c>
      <c r="C2185" t="s">
        <v>12</v>
      </c>
      <c r="D2185" t="s">
        <v>29</v>
      </c>
      <c r="E2185" t="s">
        <v>2868</v>
      </c>
      <c r="F2185" t="s">
        <v>12</v>
      </c>
      <c r="G2185" t="s">
        <v>12</v>
      </c>
    </row>
    <row r="2186" spans="1:7">
      <c r="A2186" t="s">
        <v>2868</v>
      </c>
      <c r="B2186" t="s">
        <v>3357</v>
      </c>
      <c r="C2186" t="s">
        <v>12</v>
      </c>
      <c r="D2186" t="s">
        <v>29</v>
      </c>
      <c r="E2186" t="s">
        <v>2868</v>
      </c>
      <c r="F2186" t="s">
        <v>12</v>
      </c>
      <c r="G2186" t="s">
        <v>12</v>
      </c>
    </row>
    <row r="2187" spans="1:7">
      <c r="A2187" t="s">
        <v>2868</v>
      </c>
      <c r="B2187" t="s">
        <v>3358</v>
      </c>
      <c r="C2187" t="s">
        <v>12</v>
      </c>
      <c r="D2187" t="s">
        <v>29</v>
      </c>
      <c r="E2187" t="s">
        <v>2868</v>
      </c>
      <c r="F2187" t="s">
        <v>12</v>
      </c>
      <c r="G2187" t="s">
        <v>12</v>
      </c>
    </row>
    <row r="2188" spans="1:7">
      <c r="A2188" t="s">
        <v>2868</v>
      </c>
      <c r="B2188" t="s">
        <v>3359</v>
      </c>
      <c r="C2188" t="s">
        <v>12</v>
      </c>
      <c r="D2188" t="s">
        <v>29</v>
      </c>
      <c r="E2188" t="s">
        <v>2868</v>
      </c>
      <c r="F2188" t="s">
        <v>12</v>
      </c>
      <c r="G2188" t="s">
        <v>12</v>
      </c>
    </row>
    <row r="2189" spans="1:7">
      <c r="A2189" t="s">
        <v>2868</v>
      </c>
      <c r="B2189" t="s">
        <v>3360</v>
      </c>
      <c r="C2189" t="s">
        <v>12</v>
      </c>
      <c r="D2189" t="s">
        <v>29</v>
      </c>
      <c r="E2189" t="s">
        <v>2868</v>
      </c>
      <c r="F2189" t="s">
        <v>12</v>
      </c>
      <c r="G2189" t="s">
        <v>12</v>
      </c>
    </row>
    <row r="2190" spans="1:7">
      <c r="A2190" t="s">
        <v>2868</v>
      </c>
      <c r="B2190" t="s">
        <v>3361</v>
      </c>
      <c r="C2190" t="s">
        <v>12</v>
      </c>
      <c r="D2190" t="s">
        <v>29</v>
      </c>
      <c r="E2190" t="s">
        <v>2868</v>
      </c>
      <c r="F2190" t="s">
        <v>12</v>
      </c>
      <c r="G2190" t="s">
        <v>12</v>
      </c>
    </row>
    <row r="2191" spans="1:7">
      <c r="A2191" t="s">
        <v>2868</v>
      </c>
      <c r="B2191" t="s">
        <v>3362</v>
      </c>
      <c r="C2191" t="s">
        <v>12</v>
      </c>
      <c r="D2191" t="s">
        <v>29</v>
      </c>
      <c r="E2191" t="s">
        <v>2868</v>
      </c>
      <c r="F2191" t="s">
        <v>12</v>
      </c>
      <c r="G2191" t="s">
        <v>12</v>
      </c>
    </row>
    <row r="2192" spans="1:7">
      <c r="A2192" t="s">
        <v>2868</v>
      </c>
      <c r="B2192" t="s">
        <v>3363</v>
      </c>
      <c r="C2192" t="s">
        <v>12</v>
      </c>
      <c r="D2192" t="s">
        <v>29</v>
      </c>
      <c r="E2192" t="s">
        <v>2868</v>
      </c>
      <c r="F2192" t="s">
        <v>12</v>
      </c>
      <c r="G2192" t="s">
        <v>12</v>
      </c>
    </row>
    <row r="2193" spans="1:7">
      <c r="A2193" t="s">
        <v>2868</v>
      </c>
      <c r="B2193" t="s">
        <v>3364</v>
      </c>
      <c r="C2193" t="s">
        <v>12</v>
      </c>
      <c r="D2193" t="s">
        <v>29</v>
      </c>
      <c r="E2193" t="s">
        <v>2868</v>
      </c>
      <c r="F2193" t="s">
        <v>12</v>
      </c>
      <c r="G2193" t="s">
        <v>12</v>
      </c>
    </row>
    <row r="2194" spans="1:7">
      <c r="A2194" t="s">
        <v>2868</v>
      </c>
      <c r="B2194" t="s">
        <v>3365</v>
      </c>
      <c r="C2194" t="s">
        <v>12</v>
      </c>
      <c r="D2194" t="s">
        <v>29</v>
      </c>
      <c r="E2194" t="s">
        <v>2868</v>
      </c>
      <c r="F2194" t="s">
        <v>12</v>
      </c>
      <c r="G2194" t="s">
        <v>12</v>
      </c>
    </row>
    <row r="2195" spans="1:7">
      <c r="A2195" t="s">
        <v>2868</v>
      </c>
      <c r="B2195" t="s">
        <v>3366</v>
      </c>
      <c r="C2195" t="s">
        <v>12</v>
      </c>
      <c r="D2195" t="s">
        <v>29</v>
      </c>
      <c r="E2195" t="s">
        <v>2868</v>
      </c>
      <c r="F2195" t="s">
        <v>12</v>
      </c>
      <c r="G2195" t="s">
        <v>12</v>
      </c>
    </row>
    <row r="2196" spans="1:7">
      <c r="A2196" t="s">
        <v>2868</v>
      </c>
      <c r="B2196" t="s">
        <v>3367</v>
      </c>
      <c r="C2196" t="s">
        <v>12</v>
      </c>
      <c r="D2196" t="s">
        <v>29</v>
      </c>
      <c r="E2196" t="s">
        <v>2868</v>
      </c>
      <c r="F2196" t="s">
        <v>12</v>
      </c>
      <c r="G2196" t="s">
        <v>12</v>
      </c>
    </row>
    <row r="2197" spans="1:7">
      <c r="A2197" t="s">
        <v>2868</v>
      </c>
      <c r="B2197" t="s">
        <v>3368</v>
      </c>
      <c r="C2197" t="s">
        <v>12</v>
      </c>
      <c r="D2197" t="s">
        <v>29</v>
      </c>
      <c r="E2197" t="s">
        <v>2868</v>
      </c>
      <c r="F2197" t="s">
        <v>12</v>
      </c>
      <c r="G2197" t="s">
        <v>12</v>
      </c>
    </row>
    <row r="2198" spans="1:7">
      <c r="A2198" t="s">
        <v>2868</v>
      </c>
      <c r="B2198" t="s">
        <v>3369</v>
      </c>
      <c r="C2198" t="s">
        <v>12</v>
      </c>
      <c r="D2198" t="s">
        <v>29</v>
      </c>
      <c r="E2198" t="s">
        <v>2868</v>
      </c>
      <c r="F2198" t="s">
        <v>12</v>
      </c>
      <c r="G2198" t="s">
        <v>12</v>
      </c>
    </row>
    <row r="2199" spans="1:7">
      <c r="A2199" t="s">
        <v>2868</v>
      </c>
      <c r="B2199" t="s">
        <v>3370</v>
      </c>
      <c r="C2199" t="s">
        <v>12</v>
      </c>
      <c r="D2199" t="s">
        <v>29</v>
      </c>
      <c r="E2199" t="s">
        <v>2868</v>
      </c>
      <c r="F2199" t="s">
        <v>12</v>
      </c>
      <c r="G2199" t="s">
        <v>12</v>
      </c>
    </row>
    <row r="2200" spans="1:7">
      <c r="A2200" t="s">
        <v>2868</v>
      </c>
      <c r="B2200" t="s">
        <v>3371</v>
      </c>
      <c r="C2200" t="s">
        <v>12</v>
      </c>
      <c r="D2200" t="s">
        <v>29</v>
      </c>
      <c r="E2200" t="s">
        <v>2868</v>
      </c>
      <c r="F2200" t="s">
        <v>12</v>
      </c>
      <c r="G2200" t="s">
        <v>12</v>
      </c>
    </row>
    <row r="2201" spans="1:7">
      <c r="A2201" t="s">
        <v>2868</v>
      </c>
      <c r="B2201" t="s">
        <v>3372</v>
      </c>
      <c r="C2201" t="s">
        <v>12</v>
      </c>
      <c r="D2201" t="s">
        <v>29</v>
      </c>
      <c r="E2201" t="s">
        <v>2868</v>
      </c>
      <c r="F2201" t="s">
        <v>12</v>
      </c>
      <c r="G2201" t="s">
        <v>12</v>
      </c>
    </row>
    <row r="2202" spans="1:7">
      <c r="A2202" t="s">
        <v>2868</v>
      </c>
      <c r="B2202" t="s">
        <v>3373</v>
      </c>
      <c r="C2202" t="s">
        <v>12</v>
      </c>
      <c r="D2202" t="s">
        <v>29</v>
      </c>
      <c r="E2202" t="s">
        <v>2868</v>
      </c>
      <c r="F2202" t="s">
        <v>12</v>
      </c>
      <c r="G2202" t="s">
        <v>12</v>
      </c>
    </row>
    <row r="2203" spans="1:7">
      <c r="A2203" t="s">
        <v>2868</v>
      </c>
      <c r="B2203" t="s">
        <v>3374</v>
      </c>
      <c r="C2203" t="s">
        <v>12</v>
      </c>
      <c r="D2203" t="s">
        <v>29</v>
      </c>
      <c r="E2203" t="s">
        <v>2868</v>
      </c>
      <c r="F2203" t="s">
        <v>12</v>
      </c>
      <c r="G2203" t="s">
        <v>12</v>
      </c>
    </row>
    <row r="2204" spans="1:7">
      <c r="A2204" t="s">
        <v>2868</v>
      </c>
      <c r="B2204" t="s">
        <v>3375</v>
      </c>
      <c r="C2204" t="s">
        <v>12</v>
      </c>
      <c r="D2204" t="s">
        <v>29</v>
      </c>
      <c r="E2204" t="s">
        <v>2868</v>
      </c>
      <c r="F2204" t="s">
        <v>12</v>
      </c>
      <c r="G2204" t="s">
        <v>12</v>
      </c>
    </row>
    <row r="2205" spans="1:7">
      <c r="A2205" t="s">
        <v>2868</v>
      </c>
      <c r="B2205" t="s">
        <v>3376</v>
      </c>
      <c r="C2205" t="s">
        <v>12</v>
      </c>
      <c r="D2205" t="s">
        <v>29</v>
      </c>
      <c r="E2205" t="s">
        <v>2868</v>
      </c>
      <c r="F2205" t="s">
        <v>12</v>
      </c>
      <c r="G2205" t="s">
        <v>12</v>
      </c>
    </row>
    <row r="2206" spans="1:7">
      <c r="A2206" t="s">
        <v>2868</v>
      </c>
      <c r="B2206" t="s">
        <v>3377</v>
      </c>
      <c r="C2206" t="s">
        <v>12</v>
      </c>
      <c r="D2206" t="s">
        <v>29</v>
      </c>
      <c r="E2206" t="s">
        <v>2868</v>
      </c>
      <c r="F2206" t="s">
        <v>12</v>
      </c>
      <c r="G2206" t="s">
        <v>12</v>
      </c>
    </row>
    <row r="2207" spans="1:7">
      <c r="A2207" t="s">
        <v>2868</v>
      </c>
      <c r="B2207" t="s">
        <v>3378</v>
      </c>
      <c r="C2207" t="s">
        <v>12</v>
      </c>
      <c r="D2207" t="s">
        <v>29</v>
      </c>
      <c r="E2207" t="s">
        <v>2868</v>
      </c>
      <c r="F2207" t="s">
        <v>12</v>
      </c>
      <c r="G2207" t="s">
        <v>12</v>
      </c>
    </row>
    <row r="2208" spans="1:7">
      <c r="A2208" t="s">
        <v>2868</v>
      </c>
      <c r="B2208" t="s">
        <v>3379</v>
      </c>
      <c r="C2208" t="s">
        <v>12</v>
      </c>
      <c r="D2208" t="s">
        <v>29</v>
      </c>
      <c r="E2208" t="s">
        <v>2868</v>
      </c>
      <c r="F2208" t="s">
        <v>12</v>
      </c>
      <c r="G2208" t="s">
        <v>12</v>
      </c>
    </row>
    <row r="2209" spans="1:7">
      <c r="A2209" t="s">
        <v>2868</v>
      </c>
      <c r="B2209" t="s">
        <v>3380</v>
      </c>
      <c r="C2209" t="s">
        <v>12</v>
      </c>
      <c r="D2209" t="s">
        <v>29</v>
      </c>
      <c r="E2209" t="s">
        <v>2868</v>
      </c>
      <c r="F2209" t="s">
        <v>12</v>
      </c>
      <c r="G2209" t="s">
        <v>12</v>
      </c>
    </row>
    <row r="2210" spans="1:7">
      <c r="A2210" t="s">
        <v>2868</v>
      </c>
      <c r="B2210" t="s">
        <v>3381</v>
      </c>
      <c r="C2210" t="s">
        <v>12</v>
      </c>
      <c r="D2210" t="s">
        <v>29</v>
      </c>
      <c r="E2210" t="s">
        <v>2868</v>
      </c>
      <c r="F2210" t="s">
        <v>12</v>
      </c>
      <c r="G2210" t="s">
        <v>12</v>
      </c>
    </row>
    <row r="2211" spans="1:7">
      <c r="A2211" t="s">
        <v>2868</v>
      </c>
      <c r="B2211" t="s">
        <v>3382</v>
      </c>
      <c r="C2211" t="s">
        <v>12</v>
      </c>
      <c r="D2211" t="s">
        <v>29</v>
      </c>
      <c r="E2211" t="s">
        <v>2868</v>
      </c>
      <c r="F2211" t="s">
        <v>12</v>
      </c>
      <c r="G2211" t="s">
        <v>12</v>
      </c>
    </row>
    <row r="2212" spans="1:7">
      <c r="A2212" t="s">
        <v>2868</v>
      </c>
      <c r="B2212" t="s">
        <v>3383</v>
      </c>
      <c r="C2212" t="s">
        <v>12</v>
      </c>
      <c r="D2212" t="s">
        <v>29</v>
      </c>
      <c r="E2212" t="s">
        <v>2868</v>
      </c>
      <c r="F2212" t="s">
        <v>12</v>
      </c>
      <c r="G2212" t="s">
        <v>12</v>
      </c>
    </row>
    <row r="2213" spans="1:7">
      <c r="A2213" t="s">
        <v>2868</v>
      </c>
      <c r="B2213" t="s">
        <v>3384</v>
      </c>
      <c r="C2213" t="s">
        <v>12</v>
      </c>
      <c r="D2213" t="s">
        <v>29</v>
      </c>
      <c r="E2213" t="s">
        <v>2868</v>
      </c>
      <c r="F2213" t="s">
        <v>12</v>
      </c>
      <c r="G2213" t="s">
        <v>12</v>
      </c>
    </row>
    <row r="2214" spans="1:7">
      <c r="A2214" t="s">
        <v>2868</v>
      </c>
      <c r="B2214" t="s">
        <v>3385</v>
      </c>
      <c r="C2214" t="s">
        <v>12</v>
      </c>
      <c r="D2214" t="s">
        <v>29</v>
      </c>
      <c r="E2214" t="s">
        <v>2868</v>
      </c>
      <c r="F2214" t="s">
        <v>12</v>
      </c>
      <c r="G2214" t="s">
        <v>12</v>
      </c>
    </row>
    <row r="2215" spans="1:7">
      <c r="A2215" t="s">
        <v>2868</v>
      </c>
      <c r="B2215" t="s">
        <v>3386</v>
      </c>
      <c r="C2215" t="s">
        <v>12</v>
      </c>
      <c r="D2215" t="s">
        <v>29</v>
      </c>
      <c r="E2215" t="s">
        <v>2868</v>
      </c>
      <c r="F2215" t="s">
        <v>12</v>
      </c>
      <c r="G2215" t="s">
        <v>12</v>
      </c>
    </row>
    <row r="2216" spans="1:7">
      <c r="A2216" t="s">
        <v>2868</v>
      </c>
      <c r="B2216" t="s">
        <v>3387</v>
      </c>
      <c r="C2216" t="s">
        <v>12</v>
      </c>
      <c r="D2216" t="s">
        <v>29</v>
      </c>
      <c r="E2216" t="s">
        <v>2868</v>
      </c>
      <c r="F2216" t="s">
        <v>12</v>
      </c>
      <c r="G2216" t="s">
        <v>12</v>
      </c>
    </row>
    <row r="2217" spans="1:7">
      <c r="A2217" t="s">
        <v>2868</v>
      </c>
      <c r="B2217" t="s">
        <v>3388</v>
      </c>
      <c r="C2217" t="s">
        <v>12</v>
      </c>
      <c r="D2217" t="s">
        <v>29</v>
      </c>
      <c r="E2217" t="s">
        <v>2868</v>
      </c>
      <c r="F2217" t="s">
        <v>12</v>
      </c>
      <c r="G2217" t="s">
        <v>12</v>
      </c>
    </row>
    <row r="2218" spans="1:7">
      <c r="A2218" t="s">
        <v>2868</v>
      </c>
      <c r="B2218" t="s">
        <v>3389</v>
      </c>
      <c r="C2218" t="s">
        <v>12</v>
      </c>
      <c r="D2218" t="s">
        <v>29</v>
      </c>
      <c r="E2218" t="s">
        <v>2868</v>
      </c>
      <c r="F2218" t="s">
        <v>12</v>
      </c>
      <c r="G2218" t="s">
        <v>12</v>
      </c>
    </row>
    <row r="2219" spans="1:7">
      <c r="A2219" t="s">
        <v>2868</v>
      </c>
      <c r="B2219" t="s">
        <v>3390</v>
      </c>
      <c r="C2219" t="s">
        <v>12</v>
      </c>
      <c r="D2219" t="s">
        <v>29</v>
      </c>
      <c r="E2219" t="s">
        <v>2868</v>
      </c>
      <c r="F2219" t="s">
        <v>12</v>
      </c>
      <c r="G2219" t="s">
        <v>12</v>
      </c>
    </row>
    <row r="2220" spans="1:7">
      <c r="A2220" t="s">
        <v>2868</v>
      </c>
      <c r="B2220" t="s">
        <v>3391</v>
      </c>
      <c r="C2220" t="s">
        <v>12</v>
      </c>
      <c r="D2220" t="s">
        <v>29</v>
      </c>
      <c r="E2220" t="s">
        <v>2868</v>
      </c>
      <c r="F2220" t="s">
        <v>12</v>
      </c>
      <c r="G2220" t="s">
        <v>12</v>
      </c>
    </row>
    <row r="2221" spans="1:7">
      <c r="A2221" t="s">
        <v>2868</v>
      </c>
      <c r="B2221" t="s">
        <v>3392</v>
      </c>
      <c r="C2221" t="s">
        <v>12</v>
      </c>
      <c r="D2221" t="s">
        <v>29</v>
      </c>
      <c r="E2221" t="s">
        <v>2868</v>
      </c>
      <c r="F2221" t="s">
        <v>12</v>
      </c>
      <c r="G2221" t="s">
        <v>12</v>
      </c>
    </row>
    <row r="2222" spans="1:7">
      <c r="A2222" t="s">
        <v>2868</v>
      </c>
      <c r="B2222" t="s">
        <v>3393</v>
      </c>
      <c r="C2222" t="s">
        <v>12</v>
      </c>
      <c r="D2222" t="s">
        <v>29</v>
      </c>
      <c r="E2222" t="s">
        <v>2868</v>
      </c>
      <c r="F2222" t="s">
        <v>12</v>
      </c>
      <c r="G2222" t="s">
        <v>12</v>
      </c>
    </row>
    <row r="2223" spans="1:7">
      <c r="A2223" t="s">
        <v>2868</v>
      </c>
      <c r="B2223" t="s">
        <v>3394</v>
      </c>
      <c r="C2223" t="s">
        <v>12</v>
      </c>
      <c r="D2223" t="s">
        <v>29</v>
      </c>
      <c r="E2223" t="s">
        <v>2868</v>
      </c>
      <c r="F2223" t="s">
        <v>12</v>
      </c>
      <c r="G2223" t="s">
        <v>12</v>
      </c>
    </row>
    <row r="2224" spans="1:7">
      <c r="A2224" t="s">
        <v>2868</v>
      </c>
      <c r="B2224" t="s">
        <v>3395</v>
      </c>
      <c r="C2224" t="s">
        <v>12</v>
      </c>
      <c r="D2224" t="s">
        <v>29</v>
      </c>
      <c r="E2224" t="s">
        <v>2868</v>
      </c>
      <c r="F2224" t="s">
        <v>12</v>
      </c>
      <c r="G2224" t="s">
        <v>12</v>
      </c>
    </row>
    <row r="2225" spans="1:7">
      <c r="A2225" t="s">
        <v>2868</v>
      </c>
      <c r="B2225" t="s">
        <v>3396</v>
      </c>
      <c r="C2225" t="s">
        <v>12</v>
      </c>
      <c r="D2225" t="s">
        <v>29</v>
      </c>
      <c r="E2225" t="s">
        <v>2868</v>
      </c>
      <c r="F2225" t="s">
        <v>12</v>
      </c>
      <c r="G2225" t="s">
        <v>12</v>
      </c>
    </row>
    <row r="2226" spans="1:7">
      <c r="A2226" t="s">
        <v>2868</v>
      </c>
      <c r="B2226" t="s">
        <v>3397</v>
      </c>
      <c r="C2226" t="s">
        <v>12</v>
      </c>
      <c r="D2226" t="s">
        <v>29</v>
      </c>
      <c r="E2226" t="s">
        <v>2868</v>
      </c>
      <c r="F2226" t="s">
        <v>12</v>
      </c>
      <c r="G2226" t="s">
        <v>12</v>
      </c>
    </row>
    <row r="2227" spans="1:7">
      <c r="A2227" t="s">
        <v>2868</v>
      </c>
      <c r="B2227" t="s">
        <v>3398</v>
      </c>
      <c r="C2227" t="s">
        <v>12</v>
      </c>
      <c r="D2227" t="s">
        <v>29</v>
      </c>
      <c r="E2227" t="s">
        <v>2868</v>
      </c>
      <c r="F2227" t="s">
        <v>12</v>
      </c>
      <c r="G2227" t="s">
        <v>12</v>
      </c>
    </row>
    <row r="2228" spans="1:7">
      <c r="A2228" t="s">
        <v>2868</v>
      </c>
      <c r="B2228" t="s">
        <v>3399</v>
      </c>
      <c r="C2228" t="s">
        <v>12</v>
      </c>
      <c r="D2228" t="s">
        <v>29</v>
      </c>
      <c r="E2228" t="s">
        <v>2868</v>
      </c>
      <c r="F2228" t="s">
        <v>12</v>
      </c>
      <c r="G2228" t="s">
        <v>12</v>
      </c>
    </row>
    <row r="2229" spans="1:7">
      <c r="A2229" t="s">
        <v>2868</v>
      </c>
      <c r="B2229" t="s">
        <v>3400</v>
      </c>
      <c r="C2229" t="s">
        <v>12</v>
      </c>
      <c r="D2229" t="s">
        <v>29</v>
      </c>
      <c r="E2229" t="s">
        <v>2868</v>
      </c>
      <c r="F2229" t="s">
        <v>12</v>
      </c>
      <c r="G2229" t="s">
        <v>12</v>
      </c>
    </row>
    <row r="2230" spans="1:7">
      <c r="A2230" t="s">
        <v>2868</v>
      </c>
      <c r="B2230" t="s">
        <v>3401</v>
      </c>
      <c r="C2230" t="s">
        <v>12</v>
      </c>
      <c r="D2230" t="s">
        <v>29</v>
      </c>
      <c r="E2230" t="s">
        <v>2868</v>
      </c>
      <c r="F2230" t="s">
        <v>12</v>
      </c>
      <c r="G2230" t="s">
        <v>12</v>
      </c>
    </row>
    <row r="2231" spans="1:7">
      <c r="A2231" t="s">
        <v>2868</v>
      </c>
      <c r="B2231" t="s">
        <v>3402</v>
      </c>
      <c r="C2231" t="s">
        <v>12</v>
      </c>
      <c r="D2231" t="s">
        <v>29</v>
      </c>
      <c r="E2231" t="s">
        <v>2868</v>
      </c>
      <c r="F2231" t="s">
        <v>12</v>
      </c>
      <c r="G2231" t="s">
        <v>12</v>
      </c>
    </row>
    <row r="2232" spans="1:7">
      <c r="A2232" t="s">
        <v>2868</v>
      </c>
      <c r="B2232" t="s">
        <v>3403</v>
      </c>
      <c r="C2232" t="s">
        <v>12</v>
      </c>
      <c r="D2232" t="s">
        <v>29</v>
      </c>
      <c r="E2232" t="s">
        <v>2868</v>
      </c>
      <c r="F2232" t="s">
        <v>12</v>
      </c>
      <c r="G2232" t="s">
        <v>12</v>
      </c>
    </row>
    <row r="2233" spans="1:7">
      <c r="A2233" t="s">
        <v>2868</v>
      </c>
      <c r="B2233" t="s">
        <v>3404</v>
      </c>
      <c r="C2233" t="s">
        <v>12</v>
      </c>
      <c r="D2233" t="s">
        <v>29</v>
      </c>
      <c r="E2233" t="s">
        <v>2868</v>
      </c>
      <c r="F2233" t="s">
        <v>12</v>
      </c>
      <c r="G2233" t="s">
        <v>12</v>
      </c>
    </row>
    <row r="2234" spans="1:7">
      <c r="A2234" t="s">
        <v>2868</v>
      </c>
      <c r="B2234" t="s">
        <v>3405</v>
      </c>
      <c r="C2234" t="s">
        <v>12</v>
      </c>
      <c r="D2234" t="s">
        <v>29</v>
      </c>
      <c r="E2234" t="s">
        <v>2868</v>
      </c>
      <c r="F2234" t="s">
        <v>12</v>
      </c>
      <c r="G2234" t="s">
        <v>12</v>
      </c>
    </row>
    <row r="2235" spans="1:7">
      <c r="A2235" t="s">
        <v>2868</v>
      </c>
      <c r="B2235" t="s">
        <v>3406</v>
      </c>
      <c r="C2235" t="s">
        <v>12</v>
      </c>
      <c r="D2235" t="s">
        <v>29</v>
      </c>
      <c r="E2235" t="s">
        <v>2868</v>
      </c>
      <c r="F2235" t="s">
        <v>12</v>
      </c>
      <c r="G2235" t="s">
        <v>12</v>
      </c>
    </row>
    <row r="2236" spans="1:7">
      <c r="A2236" t="s">
        <v>2868</v>
      </c>
      <c r="B2236" t="s">
        <v>3407</v>
      </c>
      <c r="C2236" t="s">
        <v>12</v>
      </c>
      <c r="D2236" t="s">
        <v>29</v>
      </c>
      <c r="E2236" t="s">
        <v>2868</v>
      </c>
      <c r="F2236" t="s">
        <v>12</v>
      </c>
      <c r="G2236" t="s">
        <v>12</v>
      </c>
    </row>
    <row r="2237" spans="1:7">
      <c r="A2237" t="s">
        <v>2868</v>
      </c>
      <c r="B2237" t="s">
        <v>3408</v>
      </c>
      <c r="C2237" t="s">
        <v>12</v>
      </c>
      <c r="D2237" t="s">
        <v>29</v>
      </c>
      <c r="E2237" t="s">
        <v>2868</v>
      </c>
      <c r="F2237" t="s">
        <v>12</v>
      </c>
      <c r="G2237" t="s">
        <v>12</v>
      </c>
    </row>
    <row r="2238" spans="1:7">
      <c r="A2238" t="s">
        <v>2868</v>
      </c>
      <c r="B2238" t="s">
        <v>3409</v>
      </c>
      <c r="C2238" t="s">
        <v>12</v>
      </c>
      <c r="D2238" t="s">
        <v>29</v>
      </c>
      <c r="E2238" t="s">
        <v>2868</v>
      </c>
      <c r="F2238" t="s">
        <v>12</v>
      </c>
      <c r="G2238" t="s">
        <v>12</v>
      </c>
    </row>
    <row r="2239" spans="1:7">
      <c r="A2239" t="s">
        <v>2868</v>
      </c>
      <c r="B2239" t="s">
        <v>3410</v>
      </c>
      <c r="C2239" t="s">
        <v>12</v>
      </c>
      <c r="D2239" t="s">
        <v>29</v>
      </c>
      <c r="E2239" t="s">
        <v>2868</v>
      </c>
      <c r="F2239" t="s">
        <v>12</v>
      </c>
      <c r="G2239" t="s">
        <v>12</v>
      </c>
    </row>
    <row r="2240" spans="1:7">
      <c r="A2240" t="s">
        <v>2868</v>
      </c>
      <c r="B2240" t="s">
        <v>3411</v>
      </c>
      <c r="C2240" t="s">
        <v>12</v>
      </c>
      <c r="D2240" t="s">
        <v>29</v>
      </c>
      <c r="E2240" t="s">
        <v>2868</v>
      </c>
      <c r="F2240" t="s">
        <v>12</v>
      </c>
      <c r="G2240" t="s">
        <v>12</v>
      </c>
    </row>
    <row r="2241" spans="1:7">
      <c r="A2241" t="s">
        <v>2868</v>
      </c>
      <c r="B2241" t="s">
        <v>3412</v>
      </c>
      <c r="C2241" t="s">
        <v>12</v>
      </c>
      <c r="D2241" t="s">
        <v>29</v>
      </c>
      <c r="E2241" t="s">
        <v>2868</v>
      </c>
      <c r="F2241" t="s">
        <v>12</v>
      </c>
      <c r="G2241" t="s">
        <v>12</v>
      </c>
    </row>
    <row r="2242" spans="1:7">
      <c r="A2242" t="s">
        <v>2868</v>
      </c>
      <c r="B2242" t="s">
        <v>3413</v>
      </c>
      <c r="C2242" t="s">
        <v>12</v>
      </c>
      <c r="D2242" t="s">
        <v>29</v>
      </c>
      <c r="E2242" t="s">
        <v>2868</v>
      </c>
      <c r="F2242" t="s">
        <v>12</v>
      </c>
      <c r="G2242" t="s">
        <v>12</v>
      </c>
    </row>
    <row r="2243" spans="1:7">
      <c r="A2243" t="s">
        <v>2868</v>
      </c>
      <c r="B2243" t="s">
        <v>3414</v>
      </c>
      <c r="C2243" t="s">
        <v>12</v>
      </c>
      <c r="D2243" t="s">
        <v>29</v>
      </c>
      <c r="E2243" t="s">
        <v>2868</v>
      </c>
      <c r="F2243" t="s">
        <v>12</v>
      </c>
      <c r="G2243" t="s">
        <v>12</v>
      </c>
    </row>
    <row r="2244" spans="1:7">
      <c r="A2244" t="s">
        <v>2868</v>
      </c>
      <c r="B2244" t="s">
        <v>3415</v>
      </c>
      <c r="C2244" t="s">
        <v>12</v>
      </c>
      <c r="D2244" t="s">
        <v>29</v>
      </c>
      <c r="E2244" t="s">
        <v>2868</v>
      </c>
      <c r="F2244" t="s">
        <v>12</v>
      </c>
      <c r="G2244" t="s">
        <v>12</v>
      </c>
    </row>
    <row r="2245" spans="1:7">
      <c r="A2245" t="s">
        <v>2868</v>
      </c>
      <c r="B2245" t="s">
        <v>3416</v>
      </c>
      <c r="C2245" t="s">
        <v>12</v>
      </c>
      <c r="D2245" t="s">
        <v>29</v>
      </c>
      <c r="E2245" t="s">
        <v>2868</v>
      </c>
      <c r="F2245" t="s">
        <v>12</v>
      </c>
      <c r="G2245" t="s">
        <v>12</v>
      </c>
    </row>
    <row r="2246" spans="1:7">
      <c r="A2246" t="s">
        <v>2868</v>
      </c>
      <c r="B2246" t="s">
        <v>3417</v>
      </c>
      <c r="C2246" t="s">
        <v>12</v>
      </c>
      <c r="D2246" t="s">
        <v>29</v>
      </c>
      <c r="E2246" t="s">
        <v>2868</v>
      </c>
      <c r="F2246" t="s">
        <v>12</v>
      </c>
      <c r="G2246" t="s">
        <v>12</v>
      </c>
    </row>
    <row r="2247" spans="1:7">
      <c r="A2247" t="s">
        <v>2868</v>
      </c>
      <c r="B2247" t="s">
        <v>3418</v>
      </c>
      <c r="C2247" t="s">
        <v>12</v>
      </c>
      <c r="D2247" t="s">
        <v>29</v>
      </c>
      <c r="E2247" t="s">
        <v>2868</v>
      </c>
      <c r="F2247" t="s">
        <v>12</v>
      </c>
      <c r="G2247" t="s">
        <v>12</v>
      </c>
    </row>
    <row r="2248" spans="1:7">
      <c r="A2248" t="s">
        <v>2868</v>
      </c>
      <c r="B2248" t="s">
        <v>3419</v>
      </c>
      <c r="C2248" t="s">
        <v>12</v>
      </c>
      <c r="D2248" t="s">
        <v>29</v>
      </c>
      <c r="E2248" t="s">
        <v>2868</v>
      </c>
      <c r="F2248" t="s">
        <v>12</v>
      </c>
      <c r="G2248" t="s">
        <v>12</v>
      </c>
    </row>
    <row r="2249" spans="1:7">
      <c r="A2249" t="s">
        <v>2868</v>
      </c>
      <c r="B2249" t="s">
        <v>3420</v>
      </c>
      <c r="C2249" t="s">
        <v>12</v>
      </c>
      <c r="D2249" t="s">
        <v>29</v>
      </c>
      <c r="E2249" t="s">
        <v>2868</v>
      </c>
      <c r="F2249" t="s">
        <v>12</v>
      </c>
      <c r="G2249" t="s">
        <v>12</v>
      </c>
    </row>
    <row r="2250" spans="1:7">
      <c r="A2250" t="s">
        <v>2868</v>
      </c>
      <c r="B2250" t="s">
        <v>3421</v>
      </c>
      <c r="C2250" t="s">
        <v>12</v>
      </c>
      <c r="D2250" t="s">
        <v>29</v>
      </c>
      <c r="E2250" t="s">
        <v>2868</v>
      </c>
      <c r="F2250" t="s">
        <v>12</v>
      </c>
      <c r="G2250" t="s">
        <v>12</v>
      </c>
    </row>
    <row r="2251" spans="1:7">
      <c r="A2251" t="s">
        <v>2868</v>
      </c>
      <c r="B2251" t="s">
        <v>3422</v>
      </c>
      <c r="C2251" t="s">
        <v>12</v>
      </c>
      <c r="D2251" t="s">
        <v>29</v>
      </c>
      <c r="E2251" t="s">
        <v>2868</v>
      </c>
      <c r="F2251" t="s">
        <v>12</v>
      </c>
      <c r="G2251" t="s">
        <v>12</v>
      </c>
    </row>
    <row r="2252" spans="1:7">
      <c r="A2252" t="s">
        <v>2868</v>
      </c>
      <c r="B2252" t="s">
        <v>3423</v>
      </c>
      <c r="C2252" t="s">
        <v>12</v>
      </c>
      <c r="D2252" t="s">
        <v>29</v>
      </c>
      <c r="E2252" t="s">
        <v>2868</v>
      </c>
      <c r="F2252" t="s">
        <v>12</v>
      </c>
      <c r="G2252" t="s">
        <v>12</v>
      </c>
    </row>
    <row r="2253" spans="1:7">
      <c r="A2253" t="s">
        <v>2868</v>
      </c>
      <c r="B2253" t="s">
        <v>3424</v>
      </c>
      <c r="C2253" t="s">
        <v>12</v>
      </c>
      <c r="D2253" t="s">
        <v>29</v>
      </c>
      <c r="E2253" t="s">
        <v>2868</v>
      </c>
      <c r="F2253" t="s">
        <v>12</v>
      </c>
      <c r="G2253" t="s">
        <v>12</v>
      </c>
    </row>
    <row r="2254" spans="1:7">
      <c r="A2254" t="s">
        <v>2868</v>
      </c>
      <c r="B2254" t="s">
        <v>3425</v>
      </c>
      <c r="C2254" t="s">
        <v>12</v>
      </c>
      <c r="D2254" t="s">
        <v>29</v>
      </c>
      <c r="E2254" t="s">
        <v>2868</v>
      </c>
      <c r="F2254" t="s">
        <v>12</v>
      </c>
      <c r="G2254" t="s">
        <v>12</v>
      </c>
    </row>
    <row r="2255" spans="1:7">
      <c r="A2255" t="s">
        <v>2868</v>
      </c>
      <c r="B2255" t="s">
        <v>3426</v>
      </c>
      <c r="C2255" t="s">
        <v>12</v>
      </c>
      <c r="D2255" t="s">
        <v>29</v>
      </c>
      <c r="E2255" t="s">
        <v>2868</v>
      </c>
      <c r="F2255" t="s">
        <v>12</v>
      </c>
      <c r="G2255" t="s">
        <v>12</v>
      </c>
    </row>
    <row r="2256" spans="1:7">
      <c r="A2256" t="s">
        <v>2868</v>
      </c>
      <c r="B2256" t="s">
        <v>3427</v>
      </c>
      <c r="C2256" t="s">
        <v>12</v>
      </c>
      <c r="D2256" t="s">
        <v>29</v>
      </c>
      <c r="E2256" t="s">
        <v>2868</v>
      </c>
      <c r="F2256" t="s">
        <v>12</v>
      </c>
      <c r="G2256" t="s">
        <v>12</v>
      </c>
    </row>
    <row r="2257" spans="1:7">
      <c r="A2257" t="s">
        <v>2868</v>
      </c>
      <c r="B2257" t="s">
        <v>3428</v>
      </c>
      <c r="C2257" t="s">
        <v>12</v>
      </c>
      <c r="D2257" t="s">
        <v>29</v>
      </c>
      <c r="E2257" t="s">
        <v>2868</v>
      </c>
      <c r="F2257" t="s">
        <v>12</v>
      </c>
      <c r="G2257" t="s">
        <v>12</v>
      </c>
    </row>
    <row r="2258" spans="1:7">
      <c r="A2258" t="s">
        <v>2868</v>
      </c>
      <c r="B2258" t="s">
        <v>3429</v>
      </c>
      <c r="C2258" t="s">
        <v>12</v>
      </c>
      <c r="D2258" t="s">
        <v>29</v>
      </c>
      <c r="E2258" t="s">
        <v>2868</v>
      </c>
      <c r="F2258" t="s">
        <v>12</v>
      </c>
      <c r="G2258" t="s">
        <v>12</v>
      </c>
    </row>
    <row r="2259" spans="1:7">
      <c r="A2259" t="s">
        <v>2868</v>
      </c>
      <c r="B2259" t="s">
        <v>3430</v>
      </c>
      <c r="C2259" t="s">
        <v>12</v>
      </c>
      <c r="D2259" t="s">
        <v>29</v>
      </c>
      <c r="E2259" t="s">
        <v>2868</v>
      </c>
      <c r="F2259" t="s">
        <v>12</v>
      </c>
      <c r="G2259" t="s">
        <v>12</v>
      </c>
    </row>
    <row r="2260" spans="1:7">
      <c r="A2260" t="s">
        <v>2868</v>
      </c>
      <c r="B2260" t="s">
        <v>3431</v>
      </c>
      <c r="C2260" t="s">
        <v>12</v>
      </c>
      <c r="D2260" t="s">
        <v>29</v>
      </c>
      <c r="E2260" t="s">
        <v>2868</v>
      </c>
      <c r="F2260" t="s">
        <v>12</v>
      </c>
      <c r="G2260" t="s">
        <v>12</v>
      </c>
    </row>
    <row r="2261" spans="1:7">
      <c r="A2261" t="s">
        <v>2868</v>
      </c>
      <c r="B2261" t="s">
        <v>3432</v>
      </c>
      <c r="C2261" t="s">
        <v>12</v>
      </c>
      <c r="D2261" t="s">
        <v>29</v>
      </c>
      <c r="E2261" t="s">
        <v>2868</v>
      </c>
      <c r="F2261" t="s">
        <v>12</v>
      </c>
      <c r="G2261" t="s">
        <v>12</v>
      </c>
    </row>
    <row r="2262" spans="1:7">
      <c r="A2262" t="s">
        <v>2868</v>
      </c>
      <c r="B2262" t="s">
        <v>3433</v>
      </c>
      <c r="C2262" t="s">
        <v>12</v>
      </c>
      <c r="D2262" t="s">
        <v>29</v>
      </c>
      <c r="E2262" t="s">
        <v>2868</v>
      </c>
      <c r="F2262" t="s">
        <v>12</v>
      </c>
      <c r="G2262" t="s">
        <v>12</v>
      </c>
    </row>
    <row r="2263" spans="1:7">
      <c r="A2263" t="s">
        <v>2868</v>
      </c>
      <c r="B2263" t="s">
        <v>3434</v>
      </c>
      <c r="C2263" t="s">
        <v>12</v>
      </c>
      <c r="D2263" t="s">
        <v>29</v>
      </c>
      <c r="E2263" t="s">
        <v>2868</v>
      </c>
      <c r="F2263" t="s">
        <v>12</v>
      </c>
      <c r="G2263" t="s">
        <v>12</v>
      </c>
    </row>
    <row r="2264" spans="1:7">
      <c r="A2264" t="s">
        <v>2868</v>
      </c>
      <c r="B2264" t="s">
        <v>3435</v>
      </c>
      <c r="C2264" t="s">
        <v>12</v>
      </c>
      <c r="D2264" t="s">
        <v>29</v>
      </c>
      <c r="E2264" t="s">
        <v>2868</v>
      </c>
      <c r="F2264" t="s">
        <v>12</v>
      </c>
      <c r="G2264" t="s">
        <v>12</v>
      </c>
    </row>
    <row r="2265" spans="1:7">
      <c r="A2265" t="s">
        <v>2868</v>
      </c>
      <c r="B2265" t="s">
        <v>3436</v>
      </c>
      <c r="C2265" t="s">
        <v>12</v>
      </c>
      <c r="D2265" t="s">
        <v>29</v>
      </c>
      <c r="E2265" t="s">
        <v>2868</v>
      </c>
      <c r="F2265" t="s">
        <v>12</v>
      </c>
      <c r="G2265" t="s">
        <v>12</v>
      </c>
    </row>
    <row r="2266" spans="1:7">
      <c r="A2266" t="s">
        <v>2868</v>
      </c>
      <c r="B2266" t="s">
        <v>3437</v>
      </c>
      <c r="C2266" t="s">
        <v>12</v>
      </c>
      <c r="D2266" t="s">
        <v>29</v>
      </c>
      <c r="E2266" t="s">
        <v>2868</v>
      </c>
      <c r="F2266" t="s">
        <v>12</v>
      </c>
      <c r="G2266" t="s">
        <v>12</v>
      </c>
    </row>
    <row r="2267" spans="1:7">
      <c r="A2267" t="s">
        <v>2868</v>
      </c>
      <c r="B2267" t="s">
        <v>3438</v>
      </c>
      <c r="C2267" t="s">
        <v>12</v>
      </c>
      <c r="D2267" t="s">
        <v>29</v>
      </c>
      <c r="E2267" t="s">
        <v>2868</v>
      </c>
      <c r="F2267" t="s">
        <v>12</v>
      </c>
      <c r="G2267" t="s">
        <v>12</v>
      </c>
    </row>
    <row r="2268" spans="1:7">
      <c r="A2268" t="s">
        <v>2868</v>
      </c>
      <c r="B2268" t="s">
        <v>3439</v>
      </c>
      <c r="C2268" t="s">
        <v>12</v>
      </c>
      <c r="D2268" t="s">
        <v>29</v>
      </c>
      <c r="E2268" t="s">
        <v>2868</v>
      </c>
      <c r="F2268" t="s">
        <v>12</v>
      </c>
      <c r="G2268" t="s">
        <v>12</v>
      </c>
    </row>
    <row r="2269" spans="1:7">
      <c r="A2269" t="s">
        <v>2868</v>
      </c>
      <c r="B2269" t="s">
        <v>3440</v>
      </c>
      <c r="C2269" t="s">
        <v>12</v>
      </c>
      <c r="D2269" t="s">
        <v>29</v>
      </c>
      <c r="E2269" t="s">
        <v>2868</v>
      </c>
      <c r="F2269" t="s">
        <v>12</v>
      </c>
      <c r="G2269" t="s">
        <v>12</v>
      </c>
    </row>
    <row r="2270" spans="1:7">
      <c r="A2270" t="s">
        <v>2868</v>
      </c>
      <c r="B2270" t="s">
        <v>3441</v>
      </c>
      <c r="C2270" t="s">
        <v>12</v>
      </c>
      <c r="D2270" t="s">
        <v>29</v>
      </c>
      <c r="E2270" t="s">
        <v>2868</v>
      </c>
      <c r="F2270" t="s">
        <v>12</v>
      </c>
      <c r="G2270" t="s">
        <v>12</v>
      </c>
    </row>
    <row r="2271" spans="1:7">
      <c r="A2271" t="s">
        <v>2868</v>
      </c>
      <c r="B2271" t="s">
        <v>3442</v>
      </c>
      <c r="C2271" t="s">
        <v>12</v>
      </c>
      <c r="D2271" t="s">
        <v>29</v>
      </c>
      <c r="E2271" t="s">
        <v>2868</v>
      </c>
      <c r="F2271" t="s">
        <v>12</v>
      </c>
      <c r="G2271" t="s">
        <v>12</v>
      </c>
    </row>
    <row r="2272" spans="1:7">
      <c r="A2272" t="s">
        <v>2868</v>
      </c>
      <c r="B2272" t="s">
        <v>3443</v>
      </c>
      <c r="C2272" t="s">
        <v>12</v>
      </c>
      <c r="D2272" t="s">
        <v>29</v>
      </c>
      <c r="E2272" t="s">
        <v>2868</v>
      </c>
      <c r="F2272" t="s">
        <v>12</v>
      </c>
      <c r="G2272" t="s">
        <v>12</v>
      </c>
    </row>
    <row r="2273" spans="1:7">
      <c r="A2273" t="s">
        <v>2868</v>
      </c>
      <c r="B2273" t="s">
        <v>3444</v>
      </c>
      <c r="C2273" t="s">
        <v>12</v>
      </c>
      <c r="D2273" t="s">
        <v>29</v>
      </c>
      <c r="E2273" t="s">
        <v>2868</v>
      </c>
      <c r="F2273" t="s">
        <v>12</v>
      </c>
      <c r="G2273" t="s">
        <v>12</v>
      </c>
    </row>
    <row r="2274" spans="1:7">
      <c r="A2274" t="s">
        <v>2868</v>
      </c>
      <c r="B2274" t="s">
        <v>3445</v>
      </c>
      <c r="C2274" t="s">
        <v>12</v>
      </c>
      <c r="D2274" t="s">
        <v>29</v>
      </c>
      <c r="E2274" t="s">
        <v>2868</v>
      </c>
      <c r="F2274" t="s">
        <v>12</v>
      </c>
      <c r="G2274" t="s">
        <v>12</v>
      </c>
    </row>
    <row r="2275" spans="1:7">
      <c r="A2275" t="s">
        <v>2868</v>
      </c>
      <c r="B2275" t="s">
        <v>3446</v>
      </c>
      <c r="C2275" t="s">
        <v>12</v>
      </c>
      <c r="D2275" t="s">
        <v>29</v>
      </c>
      <c r="E2275" t="s">
        <v>2868</v>
      </c>
      <c r="F2275" t="s">
        <v>12</v>
      </c>
      <c r="G2275" t="s">
        <v>12</v>
      </c>
    </row>
    <row r="2276" spans="1:7">
      <c r="A2276" t="s">
        <v>2868</v>
      </c>
      <c r="B2276" t="s">
        <v>3447</v>
      </c>
      <c r="C2276" t="s">
        <v>12</v>
      </c>
      <c r="D2276" t="s">
        <v>29</v>
      </c>
      <c r="E2276" t="s">
        <v>2868</v>
      </c>
      <c r="F2276" t="s">
        <v>12</v>
      </c>
      <c r="G2276" t="s">
        <v>12</v>
      </c>
    </row>
    <row r="2277" spans="1:7">
      <c r="A2277" t="s">
        <v>2868</v>
      </c>
      <c r="B2277" t="s">
        <v>3448</v>
      </c>
      <c r="C2277" t="s">
        <v>12</v>
      </c>
      <c r="D2277" t="s">
        <v>29</v>
      </c>
      <c r="E2277" t="s">
        <v>2868</v>
      </c>
      <c r="F2277" t="s">
        <v>12</v>
      </c>
      <c r="G2277" t="s">
        <v>12</v>
      </c>
    </row>
    <row r="2278" spans="1:7">
      <c r="A2278" t="s">
        <v>2868</v>
      </c>
      <c r="B2278" t="s">
        <v>3449</v>
      </c>
      <c r="C2278" t="s">
        <v>12</v>
      </c>
      <c r="D2278" t="s">
        <v>29</v>
      </c>
      <c r="E2278" t="s">
        <v>2868</v>
      </c>
      <c r="F2278" t="s">
        <v>12</v>
      </c>
      <c r="G2278" t="s">
        <v>12</v>
      </c>
    </row>
    <row r="2279" spans="1:7">
      <c r="A2279" t="s">
        <v>2868</v>
      </c>
      <c r="B2279" t="s">
        <v>3450</v>
      </c>
      <c r="C2279" t="s">
        <v>12</v>
      </c>
      <c r="D2279" t="s">
        <v>29</v>
      </c>
      <c r="E2279" t="s">
        <v>2868</v>
      </c>
      <c r="F2279" t="s">
        <v>12</v>
      </c>
      <c r="G2279" t="s">
        <v>12</v>
      </c>
    </row>
    <row r="2280" spans="1:7">
      <c r="A2280" t="s">
        <v>2868</v>
      </c>
      <c r="B2280" t="s">
        <v>3451</v>
      </c>
      <c r="C2280" t="s">
        <v>12</v>
      </c>
      <c r="D2280" t="s">
        <v>29</v>
      </c>
      <c r="E2280" t="s">
        <v>2868</v>
      </c>
      <c r="F2280" t="s">
        <v>12</v>
      </c>
      <c r="G2280" t="s">
        <v>12</v>
      </c>
    </row>
    <row r="2281" spans="1:7">
      <c r="A2281" t="s">
        <v>2868</v>
      </c>
      <c r="B2281" t="s">
        <v>3452</v>
      </c>
      <c r="C2281" t="s">
        <v>12</v>
      </c>
      <c r="D2281" t="s">
        <v>29</v>
      </c>
      <c r="E2281" t="s">
        <v>2868</v>
      </c>
      <c r="F2281" t="s">
        <v>12</v>
      </c>
      <c r="G2281" t="s">
        <v>12</v>
      </c>
    </row>
    <row r="2282" spans="1:7">
      <c r="A2282" t="s">
        <v>2868</v>
      </c>
      <c r="B2282" t="s">
        <v>3453</v>
      </c>
      <c r="C2282" t="s">
        <v>12</v>
      </c>
      <c r="D2282" t="s">
        <v>29</v>
      </c>
      <c r="E2282" t="s">
        <v>2868</v>
      </c>
      <c r="F2282" t="s">
        <v>12</v>
      </c>
      <c r="G2282" t="s">
        <v>12</v>
      </c>
    </row>
    <row r="2283" spans="1:7">
      <c r="A2283" t="s">
        <v>2868</v>
      </c>
      <c r="B2283" t="s">
        <v>3454</v>
      </c>
      <c r="C2283" t="s">
        <v>12</v>
      </c>
      <c r="D2283" t="s">
        <v>29</v>
      </c>
      <c r="E2283" t="s">
        <v>2868</v>
      </c>
      <c r="F2283" t="s">
        <v>12</v>
      </c>
      <c r="G2283" t="s">
        <v>12</v>
      </c>
    </row>
    <row r="2284" spans="1:7">
      <c r="A2284" t="s">
        <v>2868</v>
      </c>
      <c r="B2284" t="s">
        <v>3455</v>
      </c>
      <c r="C2284" t="s">
        <v>12</v>
      </c>
      <c r="D2284" t="s">
        <v>29</v>
      </c>
      <c r="E2284" t="s">
        <v>2868</v>
      </c>
      <c r="F2284" t="s">
        <v>12</v>
      </c>
      <c r="G2284" t="s">
        <v>12</v>
      </c>
    </row>
    <row r="2285" spans="1:7">
      <c r="A2285" t="s">
        <v>2868</v>
      </c>
      <c r="B2285" t="s">
        <v>3456</v>
      </c>
      <c r="C2285" t="s">
        <v>12</v>
      </c>
      <c r="D2285" t="s">
        <v>29</v>
      </c>
      <c r="E2285" t="s">
        <v>2868</v>
      </c>
      <c r="F2285" t="s">
        <v>12</v>
      </c>
      <c r="G2285" t="s">
        <v>12</v>
      </c>
    </row>
    <row r="2286" spans="1:7">
      <c r="A2286" t="s">
        <v>2868</v>
      </c>
      <c r="B2286" t="s">
        <v>3457</v>
      </c>
      <c r="C2286" t="s">
        <v>12</v>
      </c>
      <c r="D2286" t="s">
        <v>29</v>
      </c>
      <c r="E2286" t="s">
        <v>2868</v>
      </c>
      <c r="F2286" t="s">
        <v>12</v>
      </c>
      <c r="G2286" t="s">
        <v>12</v>
      </c>
    </row>
    <row r="2287" spans="1:7">
      <c r="A2287" t="s">
        <v>2868</v>
      </c>
      <c r="B2287" t="s">
        <v>3458</v>
      </c>
      <c r="C2287" t="s">
        <v>12</v>
      </c>
      <c r="D2287" t="s">
        <v>29</v>
      </c>
      <c r="E2287" t="s">
        <v>2868</v>
      </c>
      <c r="F2287" t="s">
        <v>12</v>
      </c>
      <c r="G2287" t="s">
        <v>12</v>
      </c>
    </row>
    <row r="2288" spans="1:7">
      <c r="A2288" t="s">
        <v>2868</v>
      </c>
      <c r="B2288" t="s">
        <v>3459</v>
      </c>
      <c r="C2288" t="s">
        <v>12</v>
      </c>
      <c r="D2288" t="s">
        <v>29</v>
      </c>
      <c r="E2288" t="s">
        <v>2868</v>
      </c>
      <c r="F2288" t="s">
        <v>12</v>
      </c>
      <c r="G2288" t="s">
        <v>12</v>
      </c>
    </row>
    <row r="2289" spans="1:7">
      <c r="A2289" t="s">
        <v>2868</v>
      </c>
      <c r="B2289" t="s">
        <v>3460</v>
      </c>
      <c r="C2289" t="s">
        <v>12</v>
      </c>
      <c r="D2289" t="s">
        <v>29</v>
      </c>
      <c r="E2289" t="s">
        <v>2868</v>
      </c>
      <c r="F2289" t="s">
        <v>12</v>
      </c>
      <c r="G2289" t="s">
        <v>12</v>
      </c>
    </row>
    <row r="2290" spans="1:7">
      <c r="A2290" t="s">
        <v>2868</v>
      </c>
      <c r="B2290" t="s">
        <v>3461</v>
      </c>
      <c r="C2290" t="s">
        <v>12</v>
      </c>
      <c r="D2290" t="s">
        <v>29</v>
      </c>
      <c r="E2290" t="s">
        <v>2868</v>
      </c>
      <c r="F2290" t="s">
        <v>12</v>
      </c>
      <c r="G2290" t="s">
        <v>12</v>
      </c>
    </row>
    <row r="2291" spans="1:7">
      <c r="A2291" t="s">
        <v>2868</v>
      </c>
      <c r="B2291" t="s">
        <v>3462</v>
      </c>
      <c r="C2291" t="s">
        <v>12</v>
      </c>
      <c r="D2291" t="s">
        <v>29</v>
      </c>
      <c r="E2291" t="s">
        <v>2868</v>
      </c>
      <c r="F2291" t="s">
        <v>12</v>
      </c>
      <c r="G2291" t="s">
        <v>12</v>
      </c>
    </row>
    <row r="2292" spans="1:7">
      <c r="A2292" t="s">
        <v>2868</v>
      </c>
      <c r="B2292" t="s">
        <v>3463</v>
      </c>
      <c r="C2292" t="s">
        <v>12</v>
      </c>
      <c r="D2292" t="s">
        <v>29</v>
      </c>
      <c r="E2292" t="s">
        <v>2868</v>
      </c>
      <c r="F2292" t="s">
        <v>12</v>
      </c>
      <c r="G2292" t="s">
        <v>12</v>
      </c>
    </row>
    <row r="2293" spans="1:7">
      <c r="A2293" t="s">
        <v>2868</v>
      </c>
      <c r="B2293" t="s">
        <v>3464</v>
      </c>
      <c r="C2293" t="s">
        <v>12</v>
      </c>
      <c r="D2293" t="s">
        <v>29</v>
      </c>
      <c r="E2293" t="s">
        <v>2868</v>
      </c>
      <c r="F2293" t="s">
        <v>12</v>
      </c>
      <c r="G2293" t="s">
        <v>12</v>
      </c>
    </row>
    <row r="2294" spans="1:7">
      <c r="A2294" t="s">
        <v>2868</v>
      </c>
      <c r="B2294" t="s">
        <v>3465</v>
      </c>
      <c r="C2294" t="s">
        <v>12</v>
      </c>
      <c r="D2294" t="s">
        <v>29</v>
      </c>
      <c r="E2294" t="s">
        <v>2868</v>
      </c>
      <c r="F2294" t="s">
        <v>12</v>
      </c>
      <c r="G2294" t="s">
        <v>12</v>
      </c>
    </row>
    <row r="2295" spans="1:7">
      <c r="A2295" t="s">
        <v>2868</v>
      </c>
      <c r="B2295" t="s">
        <v>3466</v>
      </c>
      <c r="C2295" t="s">
        <v>12</v>
      </c>
      <c r="D2295" t="s">
        <v>29</v>
      </c>
      <c r="E2295" t="s">
        <v>2868</v>
      </c>
      <c r="F2295" t="s">
        <v>12</v>
      </c>
      <c r="G2295" t="s">
        <v>12</v>
      </c>
    </row>
    <row r="2296" spans="1:7">
      <c r="A2296" t="s">
        <v>2868</v>
      </c>
      <c r="B2296" t="s">
        <v>3467</v>
      </c>
      <c r="C2296" t="s">
        <v>12</v>
      </c>
      <c r="D2296" t="s">
        <v>29</v>
      </c>
      <c r="E2296" t="s">
        <v>2868</v>
      </c>
      <c r="F2296" t="s">
        <v>12</v>
      </c>
      <c r="G2296" t="s">
        <v>12</v>
      </c>
    </row>
    <row r="2297" spans="1:7">
      <c r="A2297" t="s">
        <v>2868</v>
      </c>
      <c r="B2297" t="s">
        <v>3468</v>
      </c>
      <c r="C2297" t="s">
        <v>12</v>
      </c>
      <c r="D2297" t="s">
        <v>29</v>
      </c>
      <c r="E2297" t="s">
        <v>2868</v>
      </c>
      <c r="F2297" t="s">
        <v>12</v>
      </c>
      <c r="G2297" t="s">
        <v>12</v>
      </c>
    </row>
    <row r="2298" spans="1:7">
      <c r="A2298" t="s">
        <v>2868</v>
      </c>
      <c r="B2298" t="s">
        <v>3469</v>
      </c>
      <c r="C2298" t="s">
        <v>12</v>
      </c>
      <c r="D2298" t="s">
        <v>29</v>
      </c>
      <c r="E2298" t="s">
        <v>2868</v>
      </c>
      <c r="F2298" t="s">
        <v>12</v>
      </c>
      <c r="G2298" t="s">
        <v>12</v>
      </c>
    </row>
    <row r="2299" spans="1:7">
      <c r="A2299" t="s">
        <v>2868</v>
      </c>
      <c r="B2299" t="s">
        <v>3470</v>
      </c>
      <c r="C2299" t="s">
        <v>12</v>
      </c>
      <c r="D2299" t="s">
        <v>29</v>
      </c>
      <c r="E2299" t="s">
        <v>2868</v>
      </c>
      <c r="F2299" t="s">
        <v>12</v>
      </c>
      <c r="G2299" t="s">
        <v>12</v>
      </c>
    </row>
    <row r="2300" spans="1:7">
      <c r="A2300" t="s">
        <v>2868</v>
      </c>
      <c r="B2300" t="s">
        <v>3471</v>
      </c>
      <c r="C2300" t="s">
        <v>12</v>
      </c>
      <c r="D2300" t="s">
        <v>29</v>
      </c>
      <c r="E2300" t="s">
        <v>2868</v>
      </c>
      <c r="F2300" t="s">
        <v>12</v>
      </c>
      <c r="G2300" t="s">
        <v>12</v>
      </c>
    </row>
    <row r="2301" spans="1:7">
      <c r="A2301" t="s">
        <v>2868</v>
      </c>
      <c r="B2301" t="s">
        <v>3472</v>
      </c>
      <c r="C2301" t="s">
        <v>12</v>
      </c>
      <c r="D2301" t="s">
        <v>29</v>
      </c>
      <c r="E2301" t="s">
        <v>2868</v>
      </c>
      <c r="F2301" t="s">
        <v>12</v>
      </c>
      <c r="G2301" t="s">
        <v>12</v>
      </c>
    </row>
    <row r="2302" spans="1:7">
      <c r="A2302" t="s">
        <v>2868</v>
      </c>
      <c r="B2302" t="s">
        <v>3473</v>
      </c>
      <c r="C2302" t="s">
        <v>12</v>
      </c>
      <c r="D2302" t="s">
        <v>29</v>
      </c>
      <c r="E2302" t="s">
        <v>2868</v>
      </c>
      <c r="F2302" t="s">
        <v>12</v>
      </c>
      <c r="G2302" t="s">
        <v>12</v>
      </c>
    </row>
    <row r="2303" spans="1:7">
      <c r="A2303" t="s">
        <v>2868</v>
      </c>
      <c r="B2303" t="s">
        <v>3474</v>
      </c>
      <c r="C2303" t="s">
        <v>12</v>
      </c>
      <c r="D2303" t="s">
        <v>29</v>
      </c>
      <c r="E2303" t="s">
        <v>2868</v>
      </c>
      <c r="F2303" t="s">
        <v>12</v>
      </c>
      <c r="G2303" t="s">
        <v>12</v>
      </c>
    </row>
    <row r="2304" spans="1:7">
      <c r="A2304" t="s">
        <v>2868</v>
      </c>
      <c r="B2304" t="s">
        <v>3475</v>
      </c>
      <c r="C2304" t="s">
        <v>12</v>
      </c>
      <c r="D2304" t="s">
        <v>29</v>
      </c>
      <c r="E2304" t="s">
        <v>2868</v>
      </c>
      <c r="F2304" t="s">
        <v>12</v>
      </c>
      <c r="G2304" t="s">
        <v>12</v>
      </c>
    </row>
    <row r="2305" spans="1:7">
      <c r="A2305" t="s">
        <v>2868</v>
      </c>
      <c r="B2305" t="s">
        <v>3476</v>
      </c>
      <c r="C2305" t="s">
        <v>12</v>
      </c>
      <c r="D2305" t="s">
        <v>29</v>
      </c>
      <c r="E2305" t="s">
        <v>2868</v>
      </c>
      <c r="F2305" t="s">
        <v>12</v>
      </c>
      <c r="G2305" t="s">
        <v>12</v>
      </c>
    </row>
    <row r="2306" spans="1:7">
      <c r="A2306" t="s">
        <v>2868</v>
      </c>
      <c r="B2306" t="s">
        <v>3477</v>
      </c>
      <c r="C2306" t="s">
        <v>12</v>
      </c>
      <c r="D2306" t="s">
        <v>29</v>
      </c>
      <c r="E2306" t="s">
        <v>2868</v>
      </c>
      <c r="F2306" t="s">
        <v>12</v>
      </c>
      <c r="G2306" t="s">
        <v>12</v>
      </c>
    </row>
    <row r="2307" spans="1:7">
      <c r="A2307" t="s">
        <v>2868</v>
      </c>
      <c r="B2307" t="s">
        <v>3478</v>
      </c>
      <c r="C2307" t="s">
        <v>12</v>
      </c>
      <c r="D2307" t="s">
        <v>29</v>
      </c>
      <c r="E2307" t="s">
        <v>2868</v>
      </c>
      <c r="F2307" t="s">
        <v>12</v>
      </c>
      <c r="G2307" t="s">
        <v>12</v>
      </c>
    </row>
    <row r="2308" spans="1:7">
      <c r="A2308" t="s">
        <v>2868</v>
      </c>
      <c r="B2308" t="s">
        <v>3479</v>
      </c>
      <c r="C2308" t="s">
        <v>12</v>
      </c>
      <c r="D2308" t="s">
        <v>29</v>
      </c>
      <c r="E2308" t="s">
        <v>2868</v>
      </c>
      <c r="F2308" t="s">
        <v>12</v>
      </c>
      <c r="G2308" t="s">
        <v>12</v>
      </c>
    </row>
    <row r="2309" spans="1:7">
      <c r="A2309" t="s">
        <v>2868</v>
      </c>
      <c r="B2309" t="s">
        <v>3480</v>
      </c>
      <c r="C2309" t="s">
        <v>12</v>
      </c>
      <c r="D2309" t="s">
        <v>29</v>
      </c>
      <c r="E2309" t="s">
        <v>2868</v>
      </c>
      <c r="F2309" t="s">
        <v>12</v>
      </c>
      <c r="G2309" t="s">
        <v>12</v>
      </c>
    </row>
    <row r="2310" spans="1:7">
      <c r="A2310" t="s">
        <v>2868</v>
      </c>
      <c r="B2310" t="s">
        <v>3481</v>
      </c>
      <c r="C2310" t="s">
        <v>12</v>
      </c>
      <c r="D2310" t="s">
        <v>29</v>
      </c>
      <c r="E2310" t="s">
        <v>2868</v>
      </c>
      <c r="F2310" t="s">
        <v>12</v>
      </c>
      <c r="G2310" t="s">
        <v>12</v>
      </c>
    </row>
    <row r="2311" spans="1:7">
      <c r="A2311" t="s">
        <v>2868</v>
      </c>
      <c r="B2311" t="s">
        <v>3482</v>
      </c>
      <c r="C2311" t="s">
        <v>12</v>
      </c>
      <c r="D2311" t="s">
        <v>29</v>
      </c>
      <c r="E2311" t="s">
        <v>2868</v>
      </c>
      <c r="F2311" t="s">
        <v>12</v>
      </c>
      <c r="G2311" t="s">
        <v>12</v>
      </c>
    </row>
    <row r="2312" spans="1:7">
      <c r="A2312" t="s">
        <v>2868</v>
      </c>
      <c r="B2312" t="s">
        <v>3483</v>
      </c>
      <c r="C2312" t="s">
        <v>12</v>
      </c>
      <c r="D2312" t="s">
        <v>29</v>
      </c>
      <c r="E2312" t="s">
        <v>2868</v>
      </c>
      <c r="F2312" t="s">
        <v>12</v>
      </c>
      <c r="G2312" t="s">
        <v>12</v>
      </c>
    </row>
    <row r="2313" spans="1:7">
      <c r="A2313" t="s">
        <v>2868</v>
      </c>
      <c r="B2313" t="s">
        <v>3484</v>
      </c>
      <c r="C2313" t="s">
        <v>12</v>
      </c>
      <c r="D2313" t="s">
        <v>29</v>
      </c>
      <c r="E2313" t="s">
        <v>2868</v>
      </c>
      <c r="F2313" t="s">
        <v>12</v>
      </c>
      <c r="G2313" t="s">
        <v>12</v>
      </c>
    </row>
    <row r="2314" spans="1:7">
      <c r="A2314" t="s">
        <v>2868</v>
      </c>
      <c r="B2314" t="s">
        <v>3485</v>
      </c>
      <c r="C2314" t="s">
        <v>12</v>
      </c>
      <c r="D2314" t="s">
        <v>29</v>
      </c>
      <c r="E2314" t="s">
        <v>2868</v>
      </c>
      <c r="F2314" t="s">
        <v>12</v>
      </c>
      <c r="G2314" t="s">
        <v>12</v>
      </c>
    </row>
    <row r="2315" spans="1:7">
      <c r="A2315" t="s">
        <v>2868</v>
      </c>
      <c r="B2315" t="s">
        <v>3486</v>
      </c>
      <c r="C2315" t="s">
        <v>12</v>
      </c>
      <c r="D2315" t="s">
        <v>29</v>
      </c>
      <c r="E2315" t="s">
        <v>2868</v>
      </c>
      <c r="F2315" t="s">
        <v>12</v>
      </c>
      <c r="G2315" t="s">
        <v>12</v>
      </c>
    </row>
    <row r="2316" spans="1:7">
      <c r="A2316" t="s">
        <v>2868</v>
      </c>
      <c r="B2316" t="s">
        <v>3487</v>
      </c>
      <c r="C2316" t="s">
        <v>12</v>
      </c>
      <c r="D2316" t="s">
        <v>29</v>
      </c>
      <c r="E2316" t="s">
        <v>2868</v>
      </c>
      <c r="F2316" t="s">
        <v>12</v>
      </c>
      <c r="G2316" t="s">
        <v>12</v>
      </c>
    </row>
    <row r="2317" spans="1:7">
      <c r="A2317" t="s">
        <v>2868</v>
      </c>
      <c r="B2317" t="s">
        <v>3488</v>
      </c>
      <c r="C2317" t="s">
        <v>12</v>
      </c>
      <c r="D2317" t="s">
        <v>29</v>
      </c>
      <c r="E2317" t="s">
        <v>2868</v>
      </c>
      <c r="F2317" t="s">
        <v>12</v>
      </c>
      <c r="G2317" t="s">
        <v>12</v>
      </c>
    </row>
    <row r="2318" spans="1:7">
      <c r="A2318" t="s">
        <v>2868</v>
      </c>
      <c r="B2318" t="s">
        <v>3489</v>
      </c>
      <c r="C2318" t="s">
        <v>12</v>
      </c>
      <c r="D2318" t="s">
        <v>29</v>
      </c>
      <c r="E2318" t="s">
        <v>2868</v>
      </c>
      <c r="F2318" t="s">
        <v>12</v>
      </c>
      <c r="G2318" t="s">
        <v>12</v>
      </c>
    </row>
    <row r="2319" spans="1:7">
      <c r="A2319" t="s">
        <v>2868</v>
      </c>
      <c r="B2319" t="s">
        <v>3490</v>
      </c>
      <c r="C2319" t="s">
        <v>12</v>
      </c>
      <c r="D2319" t="s">
        <v>29</v>
      </c>
      <c r="E2319" t="s">
        <v>2868</v>
      </c>
      <c r="F2319" t="s">
        <v>12</v>
      </c>
      <c r="G2319" t="s">
        <v>12</v>
      </c>
    </row>
    <row r="2320" spans="1:7">
      <c r="A2320" t="s">
        <v>2868</v>
      </c>
      <c r="B2320" t="s">
        <v>3491</v>
      </c>
      <c r="C2320" t="s">
        <v>12</v>
      </c>
      <c r="D2320" t="s">
        <v>29</v>
      </c>
      <c r="E2320" t="s">
        <v>2868</v>
      </c>
      <c r="F2320" t="s">
        <v>12</v>
      </c>
      <c r="G2320" t="s">
        <v>12</v>
      </c>
    </row>
    <row r="2321" spans="1:7">
      <c r="A2321" t="s">
        <v>2868</v>
      </c>
      <c r="B2321" t="s">
        <v>3492</v>
      </c>
      <c r="C2321" t="s">
        <v>12</v>
      </c>
      <c r="D2321" t="s">
        <v>29</v>
      </c>
      <c r="E2321" t="s">
        <v>2868</v>
      </c>
      <c r="F2321" t="s">
        <v>12</v>
      </c>
      <c r="G2321" t="s">
        <v>12</v>
      </c>
    </row>
    <row r="2322" spans="1:7">
      <c r="A2322" t="s">
        <v>2868</v>
      </c>
      <c r="B2322" t="s">
        <v>3493</v>
      </c>
      <c r="C2322" t="s">
        <v>12</v>
      </c>
      <c r="D2322" t="s">
        <v>29</v>
      </c>
      <c r="E2322" t="s">
        <v>2868</v>
      </c>
      <c r="F2322" t="s">
        <v>12</v>
      </c>
      <c r="G2322" t="s">
        <v>12</v>
      </c>
    </row>
    <row r="2323" spans="1:7">
      <c r="A2323" t="s">
        <v>2868</v>
      </c>
      <c r="B2323" t="s">
        <v>3494</v>
      </c>
      <c r="C2323" t="s">
        <v>12</v>
      </c>
      <c r="D2323" t="s">
        <v>29</v>
      </c>
      <c r="E2323" t="s">
        <v>2868</v>
      </c>
      <c r="F2323" t="s">
        <v>12</v>
      </c>
      <c r="G2323" t="s">
        <v>12</v>
      </c>
    </row>
    <row r="2324" spans="1:7">
      <c r="A2324" t="s">
        <v>2868</v>
      </c>
      <c r="B2324" t="s">
        <v>3495</v>
      </c>
      <c r="C2324" t="s">
        <v>12</v>
      </c>
      <c r="D2324" t="s">
        <v>29</v>
      </c>
      <c r="E2324" t="s">
        <v>2868</v>
      </c>
      <c r="F2324" t="s">
        <v>12</v>
      </c>
      <c r="G2324" t="s">
        <v>12</v>
      </c>
    </row>
    <row r="2325" spans="1:7">
      <c r="A2325" t="s">
        <v>2868</v>
      </c>
      <c r="B2325" t="s">
        <v>3496</v>
      </c>
      <c r="C2325" t="s">
        <v>12</v>
      </c>
      <c r="D2325" t="s">
        <v>29</v>
      </c>
      <c r="E2325" t="s">
        <v>2868</v>
      </c>
      <c r="F2325" t="s">
        <v>12</v>
      </c>
      <c r="G2325" t="s">
        <v>12</v>
      </c>
    </row>
    <row r="2326" spans="1:7">
      <c r="A2326" t="s">
        <v>2868</v>
      </c>
      <c r="B2326" t="s">
        <v>3497</v>
      </c>
      <c r="C2326" t="s">
        <v>12</v>
      </c>
      <c r="D2326" t="s">
        <v>29</v>
      </c>
      <c r="E2326" t="s">
        <v>2868</v>
      </c>
      <c r="F2326" t="s">
        <v>12</v>
      </c>
      <c r="G2326" t="s">
        <v>12</v>
      </c>
    </row>
    <row r="2327" spans="1:7">
      <c r="A2327" t="s">
        <v>2868</v>
      </c>
      <c r="B2327" t="s">
        <v>3498</v>
      </c>
      <c r="C2327" t="s">
        <v>12</v>
      </c>
      <c r="D2327" t="s">
        <v>29</v>
      </c>
      <c r="E2327" t="s">
        <v>2868</v>
      </c>
      <c r="F2327" t="s">
        <v>12</v>
      </c>
      <c r="G2327" t="s">
        <v>12</v>
      </c>
    </row>
    <row r="2328" spans="1:7">
      <c r="A2328" t="s">
        <v>2868</v>
      </c>
      <c r="B2328" t="s">
        <v>3499</v>
      </c>
      <c r="C2328" t="s">
        <v>12</v>
      </c>
      <c r="D2328" t="s">
        <v>29</v>
      </c>
      <c r="E2328" t="s">
        <v>2868</v>
      </c>
      <c r="F2328" t="s">
        <v>12</v>
      </c>
      <c r="G2328" t="s">
        <v>12</v>
      </c>
    </row>
    <row r="2329" spans="1:7">
      <c r="A2329" t="s">
        <v>2868</v>
      </c>
      <c r="B2329" t="s">
        <v>3500</v>
      </c>
      <c r="C2329" t="s">
        <v>12</v>
      </c>
      <c r="D2329" t="s">
        <v>29</v>
      </c>
      <c r="E2329" t="s">
        <v>2868</v>
      </c>
      <c r="F2329" t="s">
        <v>12</v>
      </c>
      <c r="G2329" t="s">
        <v>12</v>
      </c>
    </row>
    <row r="2330" spans="1:7">
      <c r="A2330" t="s">
        <v>2868</v>
      </c>
      <c r="B2330" t="s">
        <v>3501</v>
      </c>
      <c r="C2330" t="s">
        <v>12</v>
      </c>
      <c r="D2330" t="s">
        <v>29</v>
      </c>
      <c r="E2330" t="s">
        <v>2868</v>
      </c>
      <c r="F2330" t="s">
        <v>12</v>
      </c>
      <c r="G2330" t="s">
        <v>12</v>
      </c>
    </row>
    <row r="2331" spans="1:7">
      <c r="A2331" t="s">
        <v>2868</v>
      </c>
      <c r="B2331" t="s">
        <v>3502</v>
      </c>
      <c r="C2331" t="s">
        <v>12</v>
      </c>
      <c r="D2331" t="s">
        <v>29</v>
      </c>
      <c r="E2331" t="s">
        <v>2868</v>
      </c>
      <c r="F2331" t="s">
        <v>12</v>
      </c>
      <c r="G2331" t="s">
        <v>12</v>
      </c>
    </row>
    <row r="2332" spans="1:7">
      <c r="A2332" t="s">
        <v>2868</v>
      </c>
      <c r="B2332" t="s">
        <v>3503</v>
      </c>
      <c r="C2332" t="s">
        <v>12</v>
      </c>
      <c r="D2332" t="s">
        <v>29</v>
      </c>
      <c r="E2332" t="s">
        <v>2868</v>
      </c>
      <c r="F2332" t="s">
        <v>12</v>
      </c>
      <c r="G2332" t="s">
        <v>12</v>
      </c>
    </row>
    <row r="2333" spans="1:7">
      <c r="A2333" t="s">
        <v>2868</v>
      </c>
      <c r="B2333" t="s">
        <v>3504</v>
      </c>
      <c r="C2333" t="s">
        <v>12</v>
      </c>
      <c r="D2333" t="s">
        <v>29</v>
      </c>
      <c r="E2333" t="s">
        <v>2868</v>
      </c>
      <c r="F2333" t="s">
        <v>12</v>
      </c>
      <c r="G2333" t="s">
        <v>12</v>
      </c>
    </row>
    <row r="2334" spans="1:7">
      <c r="A2334" t="s">
        <v>2868</v>
      </c>
      <c r="B2334" t="s">
        <v>3505</v>
      </c>
      <c r="C2334" t="s">
        <v>12</v>
      </c>
      <c r="D2334" t="s">
        <v>29</v>
      </c>
      <c r="E2334" t="s">
        <v>2868</v>
      </c>
      <c r="F2334" t="s">
        <v>12</v>
      </c>
      <c r="G2334" t="s">
        <v>12</v>
      </c>
    </row>
    <row r="2335" spans="1:7">
      <c r="A2335" t="s">
        <v>2868</v>
      </c>
      <c r="B2335" t="s">
        <v>3506</v>
      </c>
      <c r="C2335" t="s">
        <v>12</v>
      </c>
      <c r="D2335" t="s">
        <v>29</v>
      </c>
      <c r="E2335" t="s">
        <v>2868</v>
      </c>
      <c r="F2335" t="s">
        <v>12</v>
      </c>
      <c r="G2335" t="s">
        <v>12</v>
      </c>
    </row>
    <row r="2336" spans="1:7">
      <c r="A2336" t="s">
        <v>2868</v>
      </c>
      <c r="B2336" t="s">
        <v>3507</v>
      </c>
      <c r="C2336" t="s">
        <v>12</v>
      </c>
      <c r="D2336" t="s">
        <v>29</v>
      </c>
      <c r="E2336" t="s">
        <v>2868</v>
      </c>
      <c r="F2336" t="s">
        <v>12</v>
      </c>
      <c r="G2336" t="s">
        <v>12</v>
      </c>
    </row>
    <row r="2337" spans="1:7">
      <c r="A2337" t="s">
        <v>2868</v>
      </c>
      <c r="B2337" t="s">
        <v>3508</v>
      </c>
      <c r="C2337" t="s">
        <v>12</v>
      </c>
      <c r="D2337" t="s">
        <v>29</v>
      </c>
      <c r="E2337" t="s">
        <v>2868</v>
      </c>
      <c r="F2337" t="s">
        <v>12</v>
      </c>
      <c r="G2337" t="s">
        <v>12</v>
      </c>
    </row>
    <row r="2338" spans="1:7">
      <c r="A2338" t="s">
        <v>2868</v>
      </c>
      <c r="B2338" t="s">
        <v>3509</v>
      </c>
      <c r="C2338" t="s">
        <v>12</v>
      </c>
      <c r="D2338" t="s">
        <v>29</v>
      </c>
      <c r="E2338" t="s">
        <v>2868</v>
      </c>
      <c r="F2338" t="s">
        <v>12</v>
      </c>
      <c r="G2338" t="s">
        <v>12</v>
      </c>
    </row>
    <row r="2339" spans="1:7">
      <c r="A2339" t="s">
        <v>2868</v>
      </c>
      <c r="B2339" t="s">
        <v>3510</v>
      </c>
      <c r="C2339" t="s">
        <v>12</v>
      </c>
      <c r="D2339" t="s">
        <v>29</v>
      </c>
      <c r="E2339" t="s">
        <v>2868</v>
      </c>
      <c r="F2339" t="s">
        <v>12</v>
      </c>
      <c r="G2339" t="s">
        <v>12</v>
      </c>
    </row>
    <row r="2340" spans="1:7">
      <c r="A2340" t="s">
        <v>2868</v>
      </c>
      <c r="B2340" t="s">
        <v>3511</v>
      </c>
      <c r="C2340" t="s">
        <v>12</v>
      </c>
      <c r="D2340" t="s">
        <v>29</v>
      </c>
      <c r="E2340" t="s">
        <v>2868</v>
      </c>
      <c r="F2340" t="s">
        <v>12</v>
      </c>
      <c r="G2340" t="s">
        <v>12</v>
      </c>
    </row>
    <row r="2341" spans="1:7">
      <c r="A2341" t="s">
        <v>2868</v>
      </c>
      <c r="B2341" t="s">
        <v>3512</v>
      </c>
      <c r="C2341" t="s">
        <v>12</v>
      </c>
      <c r="D2341" t="s">
        <v>29</v>
      </c>
      <c r="E2341" t="s">
        <v>2868</v>
      </c>
      <c r="F2341" t="s">
        <v>12</v>
      </c>
      <c r="G2341" t="s">
        <v>12</v>
      </c>
    </row>
    <row r="2342" spans="1:7">
      <c r="A2342" t="s">
        <v>2868</v>
      </c>
      <c r="B2342" t="s">
        <v>3513</v>
      </c>
      <c r="C2342" t="s">
        <v>12</v>
      </c>
      <c r="D2342" t="s">
        <v>29</v>
      </c>
      <c r="E2342" t="s">
        <v>2868</v>
      </c>
      <c r="F2342" t="s">
        <v>12</v>
      </c>
      <c r="G2342" t="s">
        <v>12</v>
      </c>
    </row>
    <row r="2343" spans="1:7">
      <c r="A2343" t="s">
        <v>2868</v>
      </c>
      <c r="B2343" t="s">
        <v>3514</v>
      </c>
      <c r="C2343" t="s">
        <v>12</v>
      </c>
      <c r="D2343" t="s">
        <v>29</v>
      </c>
      <c r="E2343" t="s">
        <v>2868</v>
      </c>
      <c r="F2343" t="s">
        <v>12</v>
      </c>
      <c r="G2343" t="s">
        <v>12</v>
      </c>
    </row>
    <row r="2344" spans="1:7">
      <c r="A2344" t="s">
        <v>2868</v>
      </c>
      <c r="B2344" t="s">
        <v>3515</v>
      </c>
      <c r="C2344" t="s">
        <v>12</v>
      </c>
      <c r="D2344" t="s">
        <v>29</v>
      </c>
      <c r="E2344" t="s">
        <v>2868</v>
      </c>
      <c r="F2344" t="s">
        <v>12</v>
      </c>
      <c r="G2344" t="s">
        <v>12</v>
      </c>
    </row>
    <row r="2345" spans="1:7">
      <c r="A2345" t="s">
        <v>2868</v>
      </c>
      <c r="B2345" t="s">
        <v>3516</v>
      </c>
      <c r="C2345" t="s">
        <v>12</v>
      </c>
      <c r="D2345" t="s">
        <v>29</v>
      </c>
      <c r="E2345" t="s">
        <v>2868</v>
      </c>
      <c r="F2345" t="s">
        <v>12</v>
      </c>
      <c r="G2345" t="s">
        <v>12</v>
      </c>
    </row>
    <row r="2346" spans="1:7">
      <c r="A2346" t="s">
        <v>2868</v>
      </c>
      <c r="B2346" t="s">
        <v>3517</v>
      </c>
      <c r="C2346" t="s">
        <v>12</v>
      </c>
      <c r="D2346" t="s">
        <v>29</v>
      </c>
      <c r="E2346" t="s">
        <v>2868</v>
      </c>
      <c r="F2346" t="s">
        <v>12</v>
      </c>
      <c r="G2346" t="s">
        <v>12</v>
      </c>
    </row>
    <row r="2347" spans="1:7">
      <c r="A2347" t="s">
        <v>2868</v>
      </c>
      <c r="B2347" t="s">
        <v>3518</v>
      </c>
      <c r="C2347" t="s">
        <v>12</v>
      </c>
      <c r="D2347" t="s">
        <v>29</v>
      </c>
      <c r="E2347" t="s">
        <v>2868</v>
      </c>
      <c r="F2347" t="s">
        <v>12</v>
      </c>
      <c r="G2347" t="s">
        <v>12</v>
      </c>
    </row>
    <row r="2348" spans="1:7">
      <c r="A2348" t="s">
        <v>2868</v>
      </c>
      <c r="B2348" t="s">
        <v>3519</v>
      </c>
      <c r="C2348" t="s">
        <v>12</v>
      </c>
      <c r="D2348" t="s">
        <v>29</v>
      </c>
      <c r="E2348" t="s">
        <v>2868</v>
      </c>
      <c r="F2348" t="s">
        <v>12</v>
      </c>
      <c r="G2348" t="s">
        <v>12</v>
      </c>
    </row>
    <row r="2349" spans="1:7">
      <c r="A2349" t="s">
        <v>2868</v>
      </c>
      <c r="B2349" t="s">
        <v>3520</v>
      </c>
      <c r="C2349" t="s">
        <v>12</v>
      </c>
      <c r="D2349" t="s">
        <v>29</v>
      </c>
      <c r="E2349" t="s">
        <v>2868</v>
      </c>
      <c r="F2349" t="s">
        <v>12</v>
      </c>
      <c r="G2349" t="s">
        <v>12</v>
      </c>
    </row>
    <row r="2350" spans="1:7">
      <c r="A2350" t="s">
        <v>2868</v>
      </c>
      <c r="B2350" t="s">
        <v>3521</v>
      </c>
      <c r="C2350" t="s">
        <v>12</v>
      </c>
      <c r="D2350" t="s">
        <v>29</v>
      </c>
      <c r="E2350" t="s">
        <v>2868</v>
      </c>
      <c r="F2350" t="s">
        <v>12</v>
      </c>
      <c r="G2350" t="s">
        <v>12</v>
      </c>
    </row>
    <row r="2351" spans="1:7">
      <c r="A2351" t="s">
        <v>2868</v>
      </c>
      <c r="B2351" t="s">
        <v>3522</v>
      </c>
      <c r="C2351" t="s">
        <v>12</v>
      </c>
      <c r="D2351" t="s">
        <v>29</v>
      </c>
      <c r="E2351" t="s">
        <v>2868</v>
      </c>
      <c r="F2351" t="s">
        <v>12</v>
      </c>
      <c r="G2351" t="s">
        <v>12</v>
      </c>
    </row>
    <row r="2352" spans="1:7">
      <c r="A2352" t="s">
        <v>2868</v>
      </c>
      <c r="B2352" t="s">
        <v>3523</v>
      </c>
      <c r="C2352" t="s">
        <v>12</v>
      </c>
      <c r="D2352" t="s">
        <v>29</v>
      </c>
      <c r="E2352" t="s">
        <v>2868</v>
      </c>
      <c r="F2352" t="s">
        <v>12</v>
      </c>
      <c r="G2352" t="s">
        <v>12</v>
      </c>
    </row>
    <row r="2353" spans="1:7">
      <c r="A2353" t="s">
        <v>2868</v>
      </c>
      <c r="B2353" t="s">
        <v>3524</v>
      </c>
      <c r="C2353" t="s">
        <v>12</v>
      </c>
      <c r="D2353" t="s">
        <v>29</v>
      </c>
      <c r="E2353" t="s">
        <v>2868</v>
      </c>
      <c r="F2353" t="s">
        <v>12</v>
      </c>
      <c r="G2353" t="s">
        <v>12</v>
      </c>
    </row>
    <row r="2354" spans="1:7">
      <c r="A2354" t="s">
        <v>2868</v>
      </c>
      <c r="B2354" t="s">
        <v>3525</v>
      </c>
      <c r="C2354" t="s">
        <v>12</v>
      </c>
      <c r="D2354" t="s">
        <v>29</v>
      </c>
      <c r="E2354" t="s">
        <v>2868</v>
      </c>
      <c r="F2354" t="s">
        <v>12</v>
      </c>
      <c r="G2354" t="s">
        <v>12</v>
      </c>
    </row>
    <row r="2355" spans="1:7">
      <c r="A2355" t="s">
        <v>2868</v>
      </c>
      <c r="B2355" t="s">
        <v>3526</v>
      </c>
      <c r="C2355" t="s">
        <v>12</v>
      </c>
      <c r="D2355" t="s">
        <v>29</v>
      </c>
      <c r="E2355" t="s">
        <v>2868</v>
      </c>
      <c r="F2355" t="s">
        <v>12</v>
      </c>
      <c r="G2355" t="s">
        <v>12</v>
      </c>
    </row>
    <row r="2356" spans="1:7">
      <c r="A2356" t="s">
        <v>2868</v>
      </c>
      <c r="B2356" t="s">
        <v>3527</v>
      </c>
      <c r="C2356" t="s">
        <v>12</v>
      </c>
      <c r="D2356" t="s">
        <v>29</v>
      </c>
      <c r="E2356" t="s">
        <v>2868</v>
      </c>
      <c r="F2356" t="s">
        <v>12</v>
      </c>
      <c r="G2356" t="s">
        <v>12</v>
      </c>
    </row>
    <row r="2357" spans="1:7">
      <c r="A2357" t="s">
        <v>2868</v>
      </c>
      <c r="B2357" t="s">
        <v>3528</v>
      </c>
      <c r="C2357" t="s">
        <v>12</v>
      </c>
      <c r="D2357" t="s">
        <v>29</v>
      </c>
      <c r="E2357" t="s">
        <v>2868</v>
      </c>
      <c r="F2357" t="s">
        <v>12</v>
      </c>
      <c r="G2357" t="s">
        <v>12</v>
      </c>
    </row>
    <row r="2358" spans="1:7">
      <c r="A2358" t="s">
        <v>2868</v>
      </c>
      <c r="B2358" t="s">
        <v>3529</v>
      </c>
      <c r="C2358" t="s">
        <v>12</v>
      </c>
      <c r="D2358" t="s">
        <v>29</v>
      </c>
      <c r="E2358" t="s">
        <v>2868</v>
      </c>
      <c r="F2358" t="s">
        <v>12</v>
      </c>
      <c r="G2358" t="s">
        <v>12</v>
      </c>
    </row>
    <row r="2359" spans="1:7">
      <c r="A2359" t="s">
        <v>2868</v>
      </c>
      <c r="B2359" t="s">
        <v>3530</v>
      </c>
      <c r="C2359" t="s">
        <v>12</v>
      </c>
      <c r="D2359" t="s">
        <v>29</v>
      </c>
      <c r="E2359" t="s">
        <v>2868</v>
      </c>
      <c r="F2359" t="s">
        <v>12</v>
      </c>
      <c r="G2359" t="s">
        <v>12</v>
      </c>
    </row>
    <row r="2360" spans="1:7">
      <c r="A2360" t="s">
        <v>2868</v>
      </c>
      <c r="B2360" t="s">
        <v>3531</v>
      </c>
      <c r="C2360" t="s">
        <v>12</v>
      </c>
      <c r="D2360" t="s">
        <v>29</v>
      </c>
      <c r="E2360" t="s">
        <v>2868</v>
      </c>
      <c r="F2360" t="s">
        <v>12</v>
      </c>
      <c r="G2360" t="s">
        <v>12</v>
      </c>
    </row>
    <row r="2361" spans="1:7">
      <c r="A2361" t="s">
        <v>2868</v>
      </c>
      <c r="B2361" t="s">
        <v>3532</v>
      </c>
      <c r="C2361" t="s">
        <v>12</v>
      </c>
      <c r="D2361" t="s">
        <v>29</v>
      </c>
      <c r="E2361" t="s">
        <v>2868</v>
      </c>
      <c r="F2361" t="s">
        <v>12</v>
      </c>
      <c r="G2361" t="s">
        <v>12</v>
      </c>
    </row>
    <row r="2362" spans="1:7">
      <c r="A2362" t="s">
        <v>2868</v>
      </c>
      <c r="B2362" t="s">
        <v>3533</v>
      </c>
      <c r="C2362" t="s">
        <v>12</v>
      </c>
      <c r="D2362" t="s">
        <v>29</v>
      </c>
      <c r="E2362" t="s">
        <v>2868</v>
      </c>
      <c r="F2362" t="s">
        <v>12</v>
      </c>
      <c r="G2362" t="s">
        <v>12</v>
      </c>
    </row>
    <row r="2363" spans="1:7">
      <c r="A2363" t="s">
        <v>2868</v>
      </c>
      <c r="B2363" t="s">
        <v>3534</v>
      </c>
      <c r="C2363" t="s">
        <v>12</v>
      </c>
      <c r="D2363" t="s">
        <v>29</v>
      </c>
      <c r="E2363" t="s">
        <v>2868</v>
      </c>
      <c r="F2363" t="s">
        <v>12</v>
      </c>
      <c r="G2363" t="s">
        <v>12</v>
      </c>
    </row>
    <row r="2364" spans="1:7">
      <c r="A2364" t="s">
        <v>2868</v>
      </c>
      <c r="B2364" t="s">
        <v>3535</v>
      </c>
      <c r="C2364" t="s">
        <v>12</v>
      </c>
      <c r="D2364" t="s">
        <v>29</v>
      </c>
      <c r="E2364" t="s">
        <v>2868</v>
      </c>
      <c r="F2364" t="s">
        <v>12</v>
      </c>
      <c r="G2364" t="s">
        <v>12</v>
      </c>
    </row>
    <row r="2365" spans="1:7">
      <c r="A2365" t="s">
        <v>2868</v>
      </c>
      <c r="B2365" t="s">
        <v>3536</v>
      </c>
      <c r="C2365" t="s">
        <v>12</v>
      </c>
      <c r="D2365" t="s">
        <v>29</v>
      </c>
      <c r="E2365" t="s">
        <v>2868</v>
      </c>
      <c r="F2365" t="s">
        <v>12</v>
      </c>
      <c r="G2365" t="s">
        <v>12</v>
      </c>
    </row>
    <row r="2366" spans="1:7">
      <c r="A2366" t="s">
        <v>2868</v>
      </c>
      <c r="B2366" t="s">
        <v>3537</v>
      </c>
      <c r="C2366" t="s">
        <v>12</v>
      </c>
      <c r="D2366" t="s">
        <v>29</v>
      </c>
      <c r="E2366" t="s">
        <v>2868</v>
      </c>
      <c r="F2366" t="s">
        <v>12</v>
      </c>
      <c r="G2366" t="s">
        <v>12</v>
      </c>
    </row>
    <row r="2367" spans="1:7">
      <c r="A2367" t="s">
        <v>2868</v>
      </c>
      <c r="B2367" t="s">
        <v>3538</v>
      </c>
      <c r="C2367" t="s">
        <v>12</v>
      </c>
      <c r="D2367" t="s">
        <v>29</v>
      </c>
      <c r="E2367" t="s">
        <v>2868</v>
      </c>
      <c r="F2367" t="s">
        <v>12</v>
      </c>
      <c r="G2367" t="s">
        <v>12</v>
      </c>
    </row>
    <row r="2368" spans="1:7">
      <c r="A2368" t="s">
        <v>2868</v>
      </c>
      <c r="B2368" t="s">
        <v>3539</v>
      </c>
      <c r="C2368" t="s">
        <v>12</v>
      </c>
      <c r="D2368" t="s">
        <v>29</v>
      </c>
      <c r="E2368" t="s">
        <v>2868</v>
      </c>
      <c r="F2368" t="s">
        <v>12</v>
      </c>
      <c r="G2368" t="s">
        <v>12</v>
      </c>
    </row>
    <row r="2369" spans="1:7">
      <c r="A2369" t="s">
        <v>2868</v>
      </c>
      <c r="B2369" t="s">
        <v>3540</v>
      </c>
      <c r="C2369" t="s">
        <v>12</v>
      </c>
      <c r="D2369" t="s">
        <v>29</v>
      </c>
      <c r="E2369" t="s">
        <v>2868</v>
      </c>
      <c r="F2369" t="s">
        <v>12</v>
      </c>
      <c r="G2369" t="s">
        <v>12</v>
      </c>
    </row>
    <row r="2370" spans="1:7">
      <c r="A2370" t="s">
        <v>2868</v>
      </c>
      <c r="B2370" t="s">
        <v>3541</v>
      </c>
      <c r="C2370" t="s">
        <v>12</v>
      </c>
      <c r="D2370" t="s">
        <v>29</v>
      </c>
      <c r="E2370" t="s">
        <v>2868</v>
      </c>
      <c r="F2370" t="s">
        <v>12</v>
      </c>
      <c r="G2370" t="s">
        <v>12</v>
      </c>
    </row>
    <row r="2371" spans="1:7">
      <c r="A2371" t="s">
        <v>2868</v>
      </c>
      <c r="B2371" t="s">
        <v>3542</v>
      </c>
      <c r="C2371" t="s">
        <v>12</v>
      </c>
      <c r="D2371" t="s">
        <v>29</v>
      </c>
      <c r="E2371" t="s">
        <v>2868</v>
      </c>
      <c r="F2371" t="s">
        <v>12</v>
      </c>
      <c r="G2371" t="s">
        <v>12</v>
      </c>
    </row>
    <row r="2372" spans="1:7">
      <c r="A2372" t="s">
        <v>2868</v>
      </c>
      <c r="B2372" t="s">
        <v>3543</v>
      </c>
      <c r="C2372" t="s">
        <v>12</v>
      </c>
      <c r="D2372" t="s">
        <v>29</v>
      </c>
      <c r="E2372" t="s">
        <v>2868</v>
      </c>
      <c r="F2372" t="s">
        <v>12</v>
      </c>
      <c r="G2372" t="s">
        <v>12</v>
      </c>
    </row>
    <row r="2373" spans="1:7">
      <c r="A2373" t="s">
        <v>2868</v>
      </c>
      <c r="B2373" t="s">
        <v>3544</v>
      </c>
      <c r="C2373" t="s">
        <v>12</v>
      </c>
      <c r="D2373" t="s">
        <v>29</v>
      </c>
      <c r="E2373" t="s">
        <v>2868</v>
      </c>
      <c r="F2373" t="s">
        <v>12</v>
      </c>
      <c r="G2373" t="s">
        <v>12</v>
      </c>
    </row>
    <row r="2374" spans="1:7">
      <c r="A2374" t="s">
        <v>2868</v>
      </c>
      <c r="B2374" t="s">
        <v>3545</v>
      </c>
      <c r="C2374" t="s">
        <v>12</v>
      </c>
      <c r="D2374" t="s">
        <v>29</v>
      </c>
      <c r="E2374" t="s">
        <v>2868</v>
      </c>
      <c r="F2374" t="s">
        <v>12</v>
      </c>
      <c r="G2374" t="s">
        <v>12</v>
      </c>
    </row>
    <row r="2375" spans="1:7">
      <c r="A2375" t="s">
        <v>2868</v>
      </c>
      <c r="B2375" t="s">
        <v>3546</v>
      </c>
      <c r="C2375" t="s">
        <v>12</v>
      </c>
      <c r="D2375" t="s">
        <v>29</v>
      </c>
      <c r="E2375" t="s">
        <v>2868</v>
      </c>
      <c r="F2375" t="s">
        <v>12</v>
      </c>
      <c r="G2375" t="s">
        <v>12</v>
      </c>
    </row>
    <row r="2376" spans="1:7">
      <c r="A2376" t="s">
        <v>2868</v>
      </c>
      <c r="B2376" t="s">
        <v>3547</v>
      </c>
      <c r="C2376" t="s">
        <v>12</v>
      </c>
      <c r="D2376" t="s">
        <v>29</v>
      </c>
      <c r="E2376" t="s">
        <v>2868</v>
      </c>
      <c r="F2376" t="s">
        <v>12</v>
      </c>
      <c r="G2376" t="s">
        <v>12</v>
      </c>
    </row>
    <row r="2377" spans="1:7">
      <c r="A2377" t="s">
        <v>2868</v>
      </c>
      <c r="B2377" t="s">
        <v>3548</v>
      </c>
      <c r="C2377" t="s">
        <v>12</v>
      </c>
      <c r="D2377" t="s">
        <v>29</v>
      </c>
      <c r="E2377" t="s">
        <v>2868</v>
      </c>
      <c r="F2377" t="s">
        <v>12</v>
      </c>
      <c r="G2377" t="s">
        <v>12</v>
      </c>
    </row>
    <row r="2378" spans="1:7">
      <c r="A2378" t="s">
        <v>2868</v>
      </c>
      <c r="B2378" t="s">
        <v>3549</v>
      </c>
      <c r="C2378" t="s">
        <v>12</v>
      </c>
      <c r="D2378" t="s">
        <v>29</v>
      </c>
      <c r="E2378" t="s">
        <v>2868</v>
      </c>
      <c r="F2378" t="s">
        <v>12</v>
      </c>
      <c r="G2378" t="s">
        <v>12</v>
      </c>
    </row>
    <row r="2379" spans="1:7">
      <c r="A2379" t="s">
        <v>2868</v>
      </c>
      <c r="B2379" t="s">
        <v>3550</v>
      </c>
      <c r="C2379" t="s">
        <v>12</v>
      </c>
      <c r="D2379" t="s">
        <v>29</v>
      </c>
      <c r="E2379" t="s">
        <v>2868</v>
      </c>
      <c r="F2379" t="s">
        <v>12</v>
      </c>
      <c r="G2379" t="s">
        <v>12</v>
      </c>
    </row>
    <row r="2380" spans="1:7">
      <c r="A2380" t="s">
        <v>2868</v>
      </c>
      <c r="B2380" t="s">
        <v>3551</v>
      </c>
      <c r="C2380" t="s">
        <v>12</v>
      </c>
      <c r="D2380" t="s">
        <v>29</v>
      </c>
      <c r="E2380" t="s">
        <v>2868</v>
      </c>
      <c r="F2380" t="s">
        <v>12</v>
      </c>
      <c r="G2380" t="s">
        <v>12</v>
      </c>
    </row>
    <row r="2381" spans="1:7">
      <c r="A2381" t="s">
        <v>2868</v>
      </c>
      <c r="B2381" t="s">
        <v>3552</v>
      </c>
      <c r="C2381" t="s">
        <v>12</v>
      </c>
      <c r="D2381" t="s">
        <v>29</v>
      </c>
      <c r="E2381" t="s">
        <v>2868</v>
      </c>
      <c r="F2381" t="s">
        <v>12</v>
      </c>
      <c r="G2381" t="s">
        <v>12</v>
      </c>
    </row>
    <row r="2382" spans="1:7">
      <c r="A2382" t="s">
        <v>2868</v>
      </c>
      <c r="B2382" t="s">
        <v>3553</v>
      </c>
      <c r="C2382" t="s">
        <v>12</v>
      </c>
      <c r="D2382" t="s">
        <v>29</v>
      </c>
      <c r="E2382" t="s">
        <v>2868</v>
      </c>
      <c r="F2382" t="s">
        <v>12</v>
      </c>
      <c r="G2382" t="s">
        <v>12</v>
      </c>
    </row>
    <row r="2383" spans="1:7">
      <c r="A2383" t="s">
        <v>2868</v>
      </c>
      <c r="B2383" t="s">
        <v>3554</v>
      </c>
      <c r="C2383" t="s">
        <v>12</v>
      </c>
      <c r="D2383" t="s">
        <v>29</v>
      </c>
      <c r="E2383" t="s">
        <v>2868</v>
      </c>
      <c r="F2383" t="s">
        <v>12</v>
      </c>
      <c r="G2383" t="s">
        <v>12</v>
      </c>
    </row>
    <row r="2384" spans="1:7">
      <c r="A2384" t="s">
        <v>2868</v>
      </c>
      <c r="B2384" t="s">
        <v>3555</v>
      </c>
      <c r="C2384" t="s">
        <v>12</v>
      </c>
      <c r="D2384" t="s">
        <v>29</v>
      </c>
      <c r="E2384" t="s">
        <v>2868</v>
      </c>
      <c r="F2384" t="s">
        <v>12</v>
      </c>
      <c r="G2384" t="s">
        <v>12</v>
      </c>
    </row>
    <row r="2385" spans="1:7">
      <c r="A2385" t="s">
        <v>2868</v>
      </c>
      <c r="B2385" t="s">
        <v>3556</v>
      </c>
      <c r="C2385" t="s">
        <v>12</v>
      </c>
      <c r="D2385" t="s">
        <v>29</v>
      </c>
      <c r="E2385" t="s">
        <v>2868</v>
      </c>
      <c r="F2385" t="s">
        <v>12</v>
      </c>
      <c r="G2385" t="s">
        <v>12</v>
      </c>
    </row>
    <row r="2386" spans="1:7">
      <c r="A2386" t="s">
        <v>2868</v>
      </c>
      <c r="B2386" t="s">
        <v>3557</v>
      </c>
      <c r="C2386" t="s">
        <v>12</v>
      </c>
      <c r="D2386" t="s">
        <v>29</v>
      </c>
      <c r="E2386" t="s">
        <v>2868</v>
      </c>
      <c r="F2386" t="s">
        <v>12</v>
      </c>
      <c r="G2386" t="s">
        <v>12</v>
      </c>
    </row>
    <row r="2387" spans="1:7">
      <c r="A2387" t="s">
        <v>2868</v>
      </c>
      <c r="B2387" t="s">
        <v>3558</v>
      </c>
      <c r="C2387" t="s">
        <v>12</v>
      </c>
      <c r="D2387" t="s">
        <v>29</v>
      </c>
      <c r="E2387" t="s">
        <v>2868</v>
      </c>
      <c r="F2387" t="s">
        <v>12</v>
      </c>
      <c r="G2387" t="s">
        <v>12</v>
      </c>
    </row>
    <row r="2388" spans="1:7">
      <c r="A2388" t="s">
        <v>2868</v>
      </c>
      <c r="B2388" t="s">
        <v>3559</v>
      </c>
      <c r="C2388" t="s">
        <v>12</v>
      </c>
      <c r="D2388" t="s">
        <v>29</v>
      </c>
      <c r="E2388" t="s">
        <v>2868</v>
      </c>
      <c r="F2388" t="s">
        <v>12</v>
      </c>
      <c r="G2388" t="s">
        <v>12</v>
      </c>
    </row>
    <row r="2389" spans="1:7">
      <c r="A2389" t="s">
        <v>2868</v>
      </c>
      <c r="B2389" t="s">
        <v>3560</v>
      </c>
      <c r="C2389" t="s">
        <v>12</v>
      </c>
      <c r="D2389" t="s">
        <v>29</v>
      </c>
      <c r="E2389" t="s">
        <v>2868</v>
      </c>
      <c r="F2389" t="s">
        <v>12</v>
      </c>
      <c r="G2389" t="s">
        <v>12</v>
      </c>
    </row>
    <row r="2390" spans="1:7">
      <c r="A2390" t="s">
        <v>2868</v>
      </c>
      <c r="B2390" t="s">
        <v>3561</v>
      </c>
      <c r="C2390" t="s">
        <v>12</v>
      </c>
      <c r="D2390" t="s">
        <v>29</v>
      </c>
      <c r="E2390" t="s">
        <v>2868</v>
      </c>
      <c r="F2390" t="s">
        <v>12</v>
      </c>
      <c r="G2390" t="s">
        <v>12</v>
      </c>
    </row>
    <row r="2391" spans="1:7">
      <c r="A2391" t="s">
        <v>2868</v>
      </c>
      <c r="B2391" t="s">
        <v>3562</v>
      </c>
      <c r="C2391" t="s">
        <v>12</v>
      </c>
      <c r="D2391" t="s">
        <v>29</v>
      </c>
      <c r="E2391" t="s">
        <v>2868</v>
      </c>
      <c r="F2391" t="s">
        <v>12</v>
      </c>
      <c r="G2391" t="s">
        <v>12</v>
      </c>
    </row>
    <row r="2392" spans="1:7">
      <c r="A2392" t="s">
        <v>2868</v>
      </c>
      <c r="B2392" t="s">
        <v>3563</v>
      </c>
      <c r="C2392" t="s">
        <v>12</v>
      </c>
      <c r="D2392" t="s">
        <v>29</v>
      </c>
      <c r="E2392" t="s">
        <v>2868</v>
      </c>
      <c r="F2392" t="s">
        <v>12</v>
      </c>
      <c r="G2392" t="s">
        <v>12</v>
      </c>
    </row>
    <row r="2393" spans="1:7">
      <c r="A2393" t="s">
        <v>2868</v>
      </c>
      <c r="B2393" t="s">
        <v>3564</v>
      </c>
      <c r="C2393" t="s">
        <v>12</v>
      </c>
      <c r="D2393" t="s">
        <v>29</v>
      </c>
      <c r="E2393" t="s">
        <v>2868</v>
      </c>
      <c r="F2393" t="s">
        <v>12</v>
      </c>
      <c r="G2393" t="s">
        <v>12</v>
      </c>
    </row>
    <row r="2394" spans="1:7">
      <c r="A2394" t="s">
        <v>2868</v>
      </c>
      <c r="B2394" t="s">
        <v>3565</v>
      </c>
      <c r="C2394" t="s">
        <v>12</v>
      </c>
      <c r="D2394" t="s">
        <v>29</v>
      </c>
      <c r="E2394" t="s">
        <v>2868</v>
      </c>
      <c r="F2394" t="s">
        <v>12</v>
      </c>
      <c r="G2394" t="s">
        <v>12</v>
      </c>
    </row>
    <row r="2395" spans="1:7">
      <c r="A2395" t="s">
        <v>2868</v>
      </c>
      <c r="B2395" t="s">
        <v>3566</v>
      </c>
      <c r="C2395" t="s">
        <v>12</v>
      </c>
      <c r="D2395" t="s">
        <v>29</v>
      </c>
      <c r="E2395" t="s">
        <v>2868</v>
      </c>
      <c r="F2395" t="s">
        <v>12</v>
      </c>
      <c r="G2395" t="s">
        <v>12</v>
      </c>
    </row>
    <row r="2396" spans="1:7">
      <c r="A2396" t="s">
        <v>2868</v>
      </c>
      <c r="B2396" t="s">
        <v>3567</v>
      </c>
      <c r="C2396" t="s">
        <v>12</v>
      </c>
      <c r="D2396" t="s">
        <v>29</v>
      </c>
      <c r="E2396" t="s">
        <v>2868</v>
      </c>
      <c r="F2396" t="s">
        <v>12</v>
      </c>
      <c r="G2396" t="s">
        <v>12</v>
      </c>
    </row>
    <row r="2397" spans="1:7">
      <c r="A2397" t="s">
        <v>2868</v>
      </c>
      <c r="B2397" t="s">
        <v>3568</v>
      </c>
      <c r="C2397" t="s">
        <v>12</v>
      </c>
      <c r="D2397" t="s">
        <v>29</v>
      </c>
      <c r="E2397" t="s">
        <v>2868</v>
      </c>
      <c r="F2397" t="s">
        <v>12</v>
      </c>
      <c r="G2397" t="s">
        <v>12</v>
      </c>
    </row>
    <row r="2398" spans="1:7">
      <c r="A2398" t="s">
        <v>2868</v>
      </c>
      <c r="B2398" t="s">
        <v>3569</v>
      </c>
      <c r="C2398" t="s">
        <v>12</v>
      </c>
      <c r="D2398" t="s">
        <v>29</v>
      </c>
      <c r="E2398" t="s">
        <v>2868</v>
      </c>
      <c r="F2398" t="s">
        <v>12</v>
      </c>
      <c r="G2398" t="s">
        <v>12</v>
      </c>
    </row>
    <row r="2399" spans="1:7">
      <c r="A2399" t="s">
        <v>2868</v>
      </c>
      <c r="B2399" t="s">
        <v>3570</v>
      </c>
      <c r="C2399" t="s">
        <v>12</v>
      </c>
      <c r="D2399" t="s">
        <v>29</v>
      </c>
      <c r="E2399" t="s">
        <v>2868</v>
      </c>
      <c r="F2399" t="s">
        <v>12</v>
      </c>
      <c r="G2399" t="s">
        <v>12</v>
      </c>
    </row>
    <row r="2400" spans="1:7">
      <c r="A2400" t="s">
        <v>2868</v>
      </c>
      <c r="B2400" t="s">
        <v>3571</v>
      </c>
      <c r="C2400" t="s">
        <v>12</v>
      </c>
      <c r="D2400" t="s">
        <v>29</v>
      </c>
      <c r="E2400" t="s">
        <v>2868</v>
      </c>
      <c r="F2400" t="s">
        <v>12</v>
      </c>
      <c r="G2400" t="s">
        <v>12</v>
      </c>
    </row>
    <row r="2401" spans="1:7">
      <c r="A2401" t="s">
        <v>2868</v>
      </c>
      <c r="B2401" t="s">
        <v>3572</v>
      </c>
      <c r="C2401" t="s">
        <v>12</v>
      </c>
      <c r="D2401" t="s">
        <v>29</v>
      </c>
      <c r="E2401" t="s">
        <v>2868</v>
      </c>
      <c r="F2401" t="s">
        <v>12</v>
      </c>
      <c r="G2401" t="s">
        <v>12</v>
      </c>
    </row>
    <row r="2402" spans="1:7">
      <c r="A2402" t="s">
        <v>2868</v>
      </c>
      <c r="B2402" t="s">
        <v>3573</v>
      </c>
      <c r="C2402" t="s">
        <v>12</v>
      </c>
      <c r="D2402" t="s">
        <v>29</v>
      </c>
      <c r="E2402" t="s">
        <v>2868</v>
      </c>
      <c r="F2402" t="s">
        <v>12</v>
      </c>
      <c r="G2402" t="s">
        <v>12</v>
      </c>
    </row>
    <row r="2403" spans="1:7">
      <c r="A2403" t="s">
        <v>2868</v>
      </c>
      <c r="B2403" t="s">
        <v>3574</v>
      </c>
      <c r="C2403" t="s">
        <v>12</v>
      </c>
      <c r="D2403" t="s">
        <v>29</v>
      </c>
      <c r="E2403" t="s">
        <v>2868</v>
      </c>
      <c r="F2403" t="s">
        <v>12</v>
      </c>
      <c r="G2403" t="s">
        <v>12</v>
      </c>
    </row>
    <row r="2404" spans="1:7">
      <c r="A2404" t="s">
        <v>2868</v>
      </c>
      <c r="B2404" t="s">
        <v>3575</v>
      </c>
      <c r="C2404" t="s">
        <v>12</v>
      </c>
      <c r="D2404" t="s">
        <v>29</v>
      </c>
      <c r="E2404" t="s">
        <v>2868</v>
      </c>
      <c r="F2404" t="s">
        <v>12</v>
      </c>
      <c r="G2404" t="s">
        <v>12</v>
      </c>
    </row>
    <row r="2405" spans="1:7">
      <c r="A2405" t="s">
        <v>2868</v>
      </c>
      <c r="B2405" t="s">
        <v>3576</v>
      </c>
      <c r="C2405" t="s">
        <v>12</v>
      </c>
      <c r="D2405" t="s">
        <v>29</v>
      </c>
      <c r="E2405" t="s">
        <v>2868</v>
      </c>
      <c r="F2405" t="s">
        <v>12</v>
      </c>
      <c r="G2405" t="s">
        <v>12</v>
      </c>
    </row>
    <row r="2406" spans="1:7">
      <c r="A2406" t="s">
        <v>2868</v>
      </c>
      <c r="B2406" t="s">
        <v>3577</v>
      </c>
      <c r="C2406" t="s">
        <v>12</v>
      </c>
      <c r="D2406" t="s">
        <v>29</v>
      </c>
      <c r="E2406" t="s">
        <v>2868</v>
      </c>
      <c r="F2406" t="s">
        <v>12</v>
      </c>
      <c r="G2406" t="s">
        <v>12</v>
      </c>
    </row>
    <row r="2407" spans="1:7">
      <c r="A2407" t="s">
        <v>2868</v>
      </c>
      <c r="B2407" t="s">
        <v>3578</v>
      </c>
      <c r="C2407" t="s">
        <v>12</v>
      </c>
      <c r="D2407" t="s">
        <v>29</v>
      </c>
      <c r="E2407" t="s">
        <v>2868</v>
      </c>
      <c r="F2407" t="s">
        <v>12</v>
      </c>
      <c r="G2407" t="s">
        <v>12</v>
      </c>
    </row>
    <row r="2408" spans="1:7">
      <c r="A2408" t="s">
        <v>2868</v>
      </c>
      <c r="B2408" t="s">
        <v>3579</v>
      </c>
      <c r="C2408" t="s">
        <v>12</v>
      </c>
      <c r="D2408" t="s">
        <v>29</v>
      </c>
      <c r="E2408" t="s">
        <v>2868</v>
      </c>
      <c r="F2408" t="s">
        <v>12</v>
      </c>
      <c r="G2408" t="s">
        <v>12</v>
      </c>
    </row>
    <row r="2409" spans="1:7">
      <c r="A2409" t="s">
        <v>2868</v>
      </c>
      <c r="B2409" t="s">
        <v>3580</v>
      </c>
      <c r="C2409" t="s">
        <v>12</v>
      </c>
      <c r="D2409" t="s">
        <v>29</v>
      </c>
      <c r="E2409" t="s">
        <v>2868</v>
      </c>
      <c r="F2409" t="s">
        <v>12</v>
      </c>
      <c r="G2409" t="s">
        <v>12</v>
      </c>
    </row>
    <row r="2410" spans="1:7">
      <c r="A2410" t="s">
        <v>2868</v>
      </c>
      <c r="B2410" t="s">
        <v>3581</v>
      </c>
      <c r="C2410" t="s">
        <v>12</v>
      </c>
      <c r="D2410" t="s">
        <v>29</v>
      </c>
      <c r="E2410" t="s">
        <v>2868</v>
      </c>
      <c r="F2410" t="s">
        <v>12</v>
      </c>
      <c r="G2410" t="s">
        <v>12</v>
      </c>
    </row>
    <row r="2411" spans="1:7">
      <c r="A2411" t="s">
        <v>2868</v>
      </c>
      <c r="B2411" t="s">
        <v>3582</v>
      </c>
      <c r="C2411" t="s">
        <v>12</v>
      </c>
      <c r="D2411" t="s">
        <v>29</v>
      </c>
      <c r="E2411" t="s">
        <v>2868</v>
      </c>
      <c r="F2411" t="s">
        <v>12</v>
      </c>
      <c r="G2411" t="s">
        <v>12</v>
      </c>
    </row>
    <row r="2412" spans="1:7">
      <c r="A2412" t="s">
        <v>2868</v>
      </c>
      <c r="B2412" t="s">
        <v>3583</v>
      </c>
      <c r="C2412" t="s">
        <v>12</v>
      </c>
      <c r="D2412" t="s">
        <v>29</v>
      </c>
      <c r="E2412" t="s">
        <v>2868</v>
      </c>
      <c r="F2412" t="s">
        <v>12</v>
      </c>
      <c r="G2412" t="s">
        <v>12</v>
      </c>
    </row>
    <row r="2413" spans="1:7">
      <c r="A2413" t="s">
        <v>2868</v>
      </c>
      <c r="B2413" t="s">
        <v>3584</v>
      </c>
      <c r="C2413" t="s">
        <v>12</v>
      </c>
      <c r="D2413" t="s">
        <v>29</v>
      </c>
      <c r="E2413" t="s">
        <v>2868</v>
      </c>
      <c r="F2413" t="s">
        <v>12</v>
      </c>
      <c r="G2413" t="s">
        <v>12</v>
      </c>
    </row>
    <row r="2414" spans="1:7">
      <c r="A2414" t="s">
        <v>2868</v>
      </c>
      <c r="B2414" t="s">
        <v>3585</v>
      </c>
      <c r="C2414" t="s">
        <v>12</v>
      </c>
      <c r="D2414" t="s">
        <v>29</v>
      </c>
      <c r="E2414" t="s">
        <v>2868</v>
      </c>
      <c r="F2414" t="s">
        <v>12</v>
      </c>
      <c r="G2414" t="s">
        <v>12</v>
      </c>
    </row>
    <row r="2415" spans="1:7">
      <c r="A2415" t="s">
        <v>2868</v>
      </c>
      <c r="B2415" t="s">
        <v>3586</v>
      </c>
      <c r="C2415" t="s">
        <v>12</v>
      </c>
      <c r="D2415" t="s">
        <v>29</v>
      </c>
      <c r="E2415" t="s">
        <v>2868</v>
      </c>
      <c r="F2415" t="s">
        <v>12</v>
      </c>
      <c r="G2415" t="s">
        <v>12</v>
      </c>
    </row>
    <row r="2416" spans="1:7">
      <c r="A2416" t="s">
        <v>2868</v>
      </c>
      <c r="B2416" t="s">
        <v>3587</v>
      </c>
      <c r="C2416" t="s">
        <v>12</v>
      </c>
      <c r="D2416" t="s">
        <v>29</v>
      </c>
      <c r="E2416" t="s">
        <v>2868</v>
      </c>
      <c r="F2416" t="s">
        <v>12</v>
      </c>
      <c r="G2416" t="s">
        <v>12</v>
      </c>
    </row>
    <row r="2417" spans="1:7">
      <c r="A2417" t="s">
        <v>2868</v>
      </c>
      <c r="B2417" t="s">
        <v>3588</v>
      </c>
      <c r="C2417" t="s">
        <v>12</v>
      </c>
      <c r="D2417" t="s">
        <v>29</v>
      </c>
      <c r="E2417" t="s">
        <v>2868</v>
      </c>
      <c r="F2417" t="s">
        <v>12</v>
      </c>
      <c r="G2417" t="s">
        <v>12</v>
      </c>
    </row>
    <row r="2418" spans="1:7">
      <c r="A2418" t="s">
        <v>2868</v>
      </c>
      <c r="B2418" t="s">
        <v>3589</v>
      </c>
      <c r="C2418" t="s">
        <v>12</v>
      </c>
      <c r="D2418" t="s">
        <v>29</v>
      </c>
      <c r="E2418" t="s">
        <v>2868</v>
      </c>
      <c r="F2418" t="s">
        <v>12</v>
      </c>
      <c r="G2418" t="s">
        <v>12</v>
      </c>
    </row>
    <row r="2419" spans="1:7">
      <c r="A2419" t="s">
        <v>2868</v>
      </c>
      <c r="B2419" t="s">
        <v>3590</v>
      </c>
      <c r="C2419" t="s">
        <v>12</v>
      </c>
      <c r="D2419" t="s">
        <v>29</v>
      </c>
      <c r="E2419" t="s">
        <v>2868</v>
      </c>
      <c r="F2419" t="s">
        <v>12</v>
      </c>
      <c r="G2419" t="s">
        <v>12</v>
      </c>
    </row>
    <row r="2420" spans="1:7">
      <c r="A2420" t="s">
        <v>2868</v>
      </c>
      <c r="B2420" t="s">
        <v>3591</v>
      </c>
      <c r="C2420" t="s">
        <v>12</v>
      </c>
      <c r="D2420" t="s">
        <v>29</v>
      </c>
      <c r="E2420" t="s">
        <v>2868</v>
      </c>
      <c r="F2420" t="s">
        <v>12</v>
      </c>
      <c r="G2420" t="s">
        <v>12</v>
      </c>
    </row>
    <row r="2421" spans="1:7">
      <c r="A2421" t="s">
        <v>2868</v>
      </c>
      <c r="B2421" t="s">
        <v>3592</v>
      </c>
      <c r="C2421" t="s">
        <v>12</v>
      </c>
      <c r="D2421" t="s">
        <v>29</v>
      </c>
      <c r="E2421" t="s">
        <v>2868</v>
      </c>
      <c r="F2421" t="s">
        <v>12</v>
      </c>
      <c r="G2421" t="s">
        <v>12</v>
      </c>
    </row>
    <row r="2422" spans="1:7">
      <c r="A2422" t="s">
        <v>2868</v>
      </c>
      <c r="B2422" t="s">
        <v>3593</v>
      </c>
      <c r="C2422" t="s">
        <v>12</v>
      </c>
      <c r="D2422" t="s">
        <v>29</v>
      </c>
      <c r="E2422" t="s">
        <v>2868</v>
      </c>
      <c r="F2422" t="s">
        <v>12</v>
      </c>
      <c r="G2422" t="s">
        <v>12</v>
      </c>
    </row>
    <row r="2423" spans="1:7">
      <c r="A2423" t="s">
        <v>2868</v>
      </c>
      <c r="B2423" t="s">
        <v>3594</v>
      </c>
      <c r="C2423" t="s">
        <v>12</v>
      </c>
      <c r="D2423" t="s">
        <v>29</v>
      </c>
      <c r="E2423" t="s">
        <v>2868</v>
      </c>
      <c r="F2423" t="s">
        <v>12</v>
      </c>
      <c r="G2423" t="s">
        <v>12</v>
      </c>
    </row>
    <row r="2424" spans="1:7">
      <c r="A2424" t="s">
        <v>2868</v>
      </c>
      <c r="B2424" t="s">
        <v>3595</v>
      </c>
      <c r="C2424" t="s">
        <v>12</v>
      </c>
      <c r="D2424" t="s">
        <v>29</v>
      </c>
      <c r="E2424" t="s">
        <v>2868</v>
      </c>
      <c r="F2424" t="s">
        <v>12</v>
      </c>
      <c r="G2424" t="s">
        <v>12</v>
      </c>
    </row>
    <row r="2425" spans="1:7">
      <c r="A2425" t="s">
        <v>2868</v>
      </c>
      <c r="B2425" t="s">
        <v>3596</v>
      </c>
      <c r="C2425" t="s">
        <v>12</v>
      </c>
      <c r="D2425" t="s">
        <v>29</v>
      </c>
      <c r="E2425" t="s">
        <v>2868</v>
      </c>
      <c r="F2425" t="s">
        <v>12</v>
      </c>
      <c r="G2425" t="s">
        <v>12</v>
      </c>
    </row>
    <row r="2426" spans="1:7">
      <c r="A2426" t="s">
        <v>2868</v>
      </c>
      <c r="B2426" t="s">
        <v>3597</v>
      </c>
      <c r="C2426" t="s">
        <v>12</v>
      </c>
      <c r="D2426" t="s">
        <v>29</v>
      </c>
      <c r="E2426" t="s">
        <v>2868</v>
      </c>
      <c r="F2426" t="s">
        <v>12</v>
      </c>
      <c r="G2426" t="s">
        <v>12</v>
      </c>
    </row>
    <row r="2427" spans="1:7">
      <c r="A2427" t="s">
        <v>2868</v>
      </c>
      <c r="B2427" t="s">
        <v>3598</v>
      </c>
      <c r="C2427" t="s">
        <v>12</v>
      </c>
      <c r="D2427" t="s">
        <v>29</v>
      </c>
      <c r="E2427" t="s">
        <v>2868</v>
      </c>
      <c r="F2427" t="s">
        <v>12</v>
      </c>
      <c r="G2427" t="s">
        <v>12</v>
      </c>
    </row>
    <row r="2428" spans="1:7">
      <c r="A2428" t="s">
        <v>2868</v>
      </c>
      <c r="B2428" t="s">
        <v>3599</v>
      </c>
      <c r="C2428" t="s">
        <v>12</v>
      </c>
      <c r="D2428" t="s">
        <v>29</v>
      </c>
      <c r="E2428" t="s">
        <v>2868</v>
      </c>
      <c r="F2428" t="s">
        <v>12</v>
      </c>
      <c r="G2428" t="s">
        <v>12</v>
      </c>
    </row>
    <row r="2429" spans="1:7">
      <c r="A2429" t="s">
        <v>2868</v>
      </c>
      <c r="B2429" t="s">
        <v>3600</v>
      </c>
      <c r="C2429" t="s">
        <v>12</v>
      </c>
      <c r="D2429" t="s">
        <v>29</v>
      </c>
      <c r="E2429" t="s">
        <v>2868</v>
      </c>
      <c r="F2429" t="s">
        <v>12</v>
      </c>
      <c r="G2429" t="s">
        <v>12</v>
      </c>
    </row>
    <row r="2430" spans="1:7">
      <c r="A2430" t="s">
        <v>2868</v>
      </c>
      <c r="B2430" t="s">
        <v>3601</v>
      </c>
      <c r="C2430" t="s">
        <v>12</v>
      </c>
      <c r="D2430" t="s">
        <v>29</v>
      </c>
      <c r="E2430" t="s">
        <v>2868</v>
      </c>
      <c r="F2430" t="s">
        <v>12</v>
      </c>
      <c r="G2430" t="s">
        <v>12</v>
      </c>
    </row>
    <row r="2431" spans="1:7">
      <c r="A2431" t="s">
        <v>2868</v>
      </c>
      <c r="B2431" t="s">
        <v>3602</v>
      </c>
      <c r="C2431" t="s">
        <v>12</v>
      </c>
      <c r="D2431" t="s">
        <v>29</v>
      </c>
      <c r="E2431" t="s">
        <v>2868</v>
      </c>
      <c r="F2431" t="s">
        <v>12</v>
      </c>
      <c r="G2431" t="s">
        <v>12</v>
      </c>
    </row>
    <row r="2432" spans="1:7">
      <c r="A2432" t="s">
        <v>2868</v>
      </c>
      <c r="B2432" t="s">
        <v>3603</v>
      </c>
      <c r="C2432" t="s">
        <v>12</v>
      </c>
      <c r="D2432" t="s">
        <v>29</v>
      </c>
      <c r="E2432" t="s">
        <v>2868</v>
      </c>
      <c r="F2432" t="s">
        <v>12</v>
      </c>
      <c r="G2432" t="s">
        <v>12</v>
      </c>
    </row>
    <row r="2433" spans="1:7">
      <c r="A2433" t="s">
        <v>2868</v>
      </c>
      <c r="B2433" t="s">
        <v>3604</v>
      </c>
      <c r="C2433" t="s">
        <v>12</v>
      </c>
      <c r="D2433" t="s">
        <v>29</v>
      </c>
      <c r="E2433" t="s">
        <v>2868</v>
      </c>
      <c r="F2433" t="s">
        <v>12</v>
      </c>
      <c r="G2433" t="s">
        <v>12</v>
      </c>
    </row>
    <row r="2434" spans="1:7">
      <c r="A2434" t="s">
        <v>2868</v>
      </c>
      <c r="B2434" t="s">
        <v>3605</v>
      </c>
      <c r="C2434" t="s">
        <v>12</v>
      </c>
      <c r="D2434" t="s">
        <v>29</v>
      </c>
      <c r="E2434" t="s">
        <v>2868</v>
      </c>
      <c r="F2434" t="s">
        <v>12</v>
      </c>
      <c r="G2434" t="s">
        <v>12</v>
      </c>
    </row>
    <row r="2435" spans="1:7">
      <c r="A2435" t="s">
        <v>2868</v>
      </c>
      <c r="B2435" t="s">
        <v>3606</v>
      </c>
      <c r="C2435" t="s">
        <v>12</v>
      </c>
      <c r="D2435" t="s">
        <v>29</v>
      </c>
      <c r="E2435" t="s">
        <v>2868</v>
      </c>
      <c r="F2435" t="s">
        <v>12</v>
      </c>
      <c r="G2435" t="s">
        <v>12</v>
      </c>
    </row>
    <row r="2436" spans="1:7">
      <c r="A2436" t="s">
        <v>2868</v>
      </c>
      <c r="B2436" t="s">
        <v>3607</v>
      </c>
      <c r="C2436" t="s">
        <v>12</v>
      </c>
      <c r="D2436" t="s">
        <v>29</v>
      </c>
      <c r="E2436" t="s">
        <v>2868</v>
      </c>
      <c r="F2436" t="s">
        <v>12</v>
      </c>
      <c r="G2436" t="s">
        <v>12</v>
      </c>
    </row>
    <row r="2437" spans="1:7">
      <c r="A2437" t="s">
        <v>2868</v>
      </c>
      <c r="B2437" t="s">
        <v>3608</v>
      </c>
      <c r="C2437" t="s">
        <v>12</v>
      </c>
      <c r="D2437" t="s">
        <v>29</v>
      </c>
      <c r="E2437" t="s">
        <v>2868</v>
      </c>
      <c r="F2437" t="s">
        <v>12</v>
      </c>
      <c r="G2437" t="s">
        <v>12</v>
      </c>
    </row>
    <row r="2438" spans="1:7">
      <c r="A2438" t="s">
        <v>2868</v>
      </c>
      <c r="B2438" t="s">
        <v>3609</v>
      </c>
      <c r="C2438" t="s">
        <v>12</v>
      </c>
      <c r="D2438" t="s">
        <v>29</v>
      </c>
      <c r="E2438" t="s">
        <v>2868</v>
      </c>
      <c r="F2438" t="s">
        <v>12</v>
      </c>
      <c r="G2438" t="s">
        <v>12</v>
      </c>
    </row>
    <row r="2439" spans="1:7">
      <c r="A2439" t="s">
        <v>2868</v>
      </c>
      <c r="B2439" t="s">
        <v>3610</v>
      </c>
      <c r="C2439" t="s">
        <v>12</v>
      </c>
      <c r="D2439" t="s">
        <v>29</v>
      </c>
      <c r="E2439" t="s">
        <v>2868</v>
      </c>
      <c r="F2439" t="s">
        <v>12</v>
      </c>
      <c r="G2439" t="s">
        <v>12</v>
      </c>
    </row>
    <row r="2440" spans="1:7">
      <c r="A2440" t="s">
        <v>2868</v>
      </c>
      <c r="B2440" t="s">
        <v>3611</v>
      </c>
      <c r="C2440" t="s">
        <v>12</v>
      </c>
      <c r="D2440" t="s">
        <v>29</v>
      </c>
      <c r="E2440" t="s">
        <v>2868</v>
      </c>
      <c r="F2440" t="s">
        <v>12</v>
      </c>
      <c r="G2440" t="s">
        <v>12</v>
      </c>
    </row>
    <row r="2441" spans="1:7">
      <c r="A2441" t="s">
        <v>2868</v>
      </c>
      <c r="B2441" t="s">
        <v>3612</v>
      </c>
      <c r="C2441" t="s">
        <v>12</v>
      </c>
      <c r="D2441" t="s">
        <v>29</v>
      </c>
      <c r="E2441" t="s">
        <v>2868</v>
      </c>
      <c r="F2441" t="s">
        <v>12</v>
      </c>
      <c r="G2441" t="s">
        <v>12</v>
      </c>
    </row>
    <row r="2442" spans="1:7">
      <c r="A2442" t="s">
        <v>2868</v>
      </c>
      <c r="B2442" t="s">
        <v>3613</v>
      </c>
      <c r="C2442" t="s">
        <v>12</v>
      </c>
      <c r="D2442" t="s">
        <v>29</v>
      </c>
      <c r="E2442" t="s">
        <v>2868</v>
      </c>
      <c r="F2442" t="s">
        <v>12</v>
      </c>
      <c r="G2442" t="s">
        <v>12</v>
      </c>
    </row>
    <row r="2443" spans="1:7">
      <c r="A2443" t="s">
        <v>2868</v>
      </c>
      <c r="B2443" t="s">
        <v>3614</v>
      </c>
      <c r="C2443" t="s">
        <v>12</v>
      </c>
      <c r="D2443" t="s">
        <v>29</v>
      </c>
      <c r="E2443" t="s">
        <v>2868</v>
      </c>
      <c r="F2443" t="s">
        <v>12</v>
      </c>
      <c r="G2443" t="s">
        <v>12</v>
      </c>
    </row>
    <row r="2444" spans="1:7">
      <c r="A2444" t="s">
        <v>2868</v>
      </c>
      <c r="B2444" t="s">
        <v>3615</v>
      </c>
      <c r="C2444" t="s">
        <v>12</v>
      </c>
      <c r="D2444" t="s">
        <v>29</v>
      </c>
      <c r="E2444" t="s">
        <v>2868</v>
      </c>
      <c r="F2444" t="s">
        <v>12</v>
      </c>
      <c r="G2444" t="s">
        <v>12</v>
      </c>
    </row>
    <row r="2445" spans="1:7">
      <c r="A2445" t="s">
        <v>2868</v>
      </c>
      <c r="B2445" t="s">
        <v>3616</v>
      </c>
      <c r="C2445" t="s">
        <v>12</v>
      </c>
      <c r="D2445" t="s">
        <v>29</v>
      </c>
      <c r="E2445" t="s">
        <v>2868</v>
      </c>
      <c r="F2445" t="s">
        <v>12</v>
      </c>
      <c r="G2445" t="s">
        <v>12</v>
      </c>
    </row>
    <row r="2446" spans="1:7">
      <c r="A2446" t="s">
        <v>2868</v>
      </c>
      <c r="B2446" t="s">
        <v>3617</v>
      </c>
      <c r="C2446" t="s">
        <v>12</v>
      </c>
      <c r="D2446" t="s">
        <v>29</v>
      </c>
      <c r="E2446" t="s">
        <v>2868</v>
      </c>
      <c r="F2446" t="s">
        <v>12</v>
      </c>
      <c r="G2446" t="s">
        <v>12</v>
      </c>
    </row>
    <row r="2447" spans="1:7">
      <c r="A2447" t="s">
        <v>2868</v>
      </c>
      <c r="B2447" t="s">
        <v>3618</v>
      </c>
      <c r="C2447" t="s">
        <v>12</v>
      </c>
      <c r="D2447" t="s">
        <v>29</v>
      </c>
      <c r="E2447" t="s">
        <v>2868</v>
      </c>
      <c r="F2447" t="s">
        <v>12</v>
      </c>
      <c r="G2447" t="s">
        <v>12</v>
      </c>
    </row>
    <row r="2448" spans="1:7">
      <c r="A2448" t="s">
        <v>2868</v>
      </c>
      <c r="B2448" t="s">
        <v>3619</v>
      </c>
      <c r="C2448" t="s">
        <v>12</v>
      </c>
      <c r="D2448" t="s">
        <v>29</v>
      </c>
      <c r="E2448" t="s">
        <v>2868</v>
      </c>
      <c r="F2448" t="s">
        <v>12</v>
      </c>
      <c r="G2448" t="s">
        <v>12</v>
      </c>
    </row>
    <row r="2449" spans="1:7">
      <c r="A2449" t="s">
        <v>2868</v>
      </c>
      <c r="B2449" t="s">
        <v>3620</v>
      </c>
      <c r="C2449" t="s">
        <v>12</v>
      </c>
      <c r="D2449" t="s">
        <v>29</v>
      </c>
      <c r="E2449" t="s">
        <v>2868</v>
      </c>
      <c r="F2449" t="s">
        <v>12</v>
      </c>
      <c r="G2449" t="s">
        <v>12</v>
      </c>
    </row>
    <row r="2450" spans="1:7">
      <c r="A2450" t="s">
        <v>2868</v>
      </c>
      <c r="B2450" t="s">
        <v>3621</v>
      </c>
      <c r="C2450" t="s">
        <v>12</v>
      </c>
      <c r="D2450" t="s">
        <v>29</v>
      </c>
      <c r="E2450" t="s">
        <v>2868</v>
      </c>
      <c r="F2450" t="s">
        <v>12</v>
      </c>
      <c r="G2450" t="s">
        <v>12</v>
      </c>
    </row>
    <row r="2451" spans="1:7">
      <c r="A2451" t="s">
        <v>2868</v>
      </c>
      <c r="B2451" t="s">
        <v>3622</v>
      </c>
      <c r="C2451" t="s">
        <v>12</v>
      </c>
      <c r="D2451" t="s">
        <v>29</v>
      </c>
      <c r="E2451" t="s">
        <v>2868</v>
      </c>
      <c r="F2451" t="s">
        <v>12</v>
      </c>
      <c r="G2451" t="s">
        <v>12</v>
      </c>
    </row>
    <row r="2452" spans="1:7">
      <c r="A2452" t="s">
        <v>2868</v>
      </c>
      <c r="B2452" t="s">
        <v>3623</v>
      </c>
      <c r="C2452" t="s">
        <v>12</v>
      </c>
      <c r="D2452" t="s">
        <v>29</v>
      </c>
      <c r="E2452" t="s">
        <v>2868</v>
      </c>
      <c r="F2452" t="s">
        <v>12</v>
      </c>
      <c r="G2452" t="s">
        <v>12</v>
      </c>
    </row>
    <row r="2453" spans="1:7">
      <c r="A2453" t="s">
        <v>2868</v>
      </c>
      <c r="B2453" t="s">
        <v>3624</v>
      </c>
      <c r="C2453" t="s">
        <v>12</v>
      </c>
      <c r="D2453" t="s">
        <v>29</v>
      </c>
      <c r="E2453" t="s">
        <v>2868</v>
      </c>
      <c r="F2453" t="s">
        <v>12</v>
      </c>
      <c r="G2453" t="s">
        <v>12</v>
      </c>
    </row>
    <row r="2454" spans="1:7">
      <c r="A2454" t="s">
        <v>2868</v>
      </c>
      <c r="B2454" t="s">
        <v>3625</v>
      </c>
      <c r="C2454" t="s">
        <v>12</v>
      </c>
      <c r="D2454" t="s">
        <v>29</v>
      </c>
      <c r="E2454" t="s">
        <v>2868</v>
      </c>
      <c r="F2454" t="s">
        <v>12</v>
      </c>
      <c r="G2454" t="s">
        <v>12</v>
      </c>
    </row>
    <row r="2455" spans="1:7">
      <c r="A2455" t="s">
        <v>2868</v>
      </c>
      <c r="B2455" t="s">
        <v>3626</v>
      </c>
      <c r="C2455" t="s">
        <v>12</v>
      </c>
      <c r="D2455" t="s">
        <v>29</v>
      </c>
      <c r="E2455" t="s">
        <v>2868</v>
      </c>
      <c r="F2455" t="s">
        <v>12</v>
      </c>
      <c r="G2455" t="s">
        <v>12</v>
      </c>
    </row>
    <row r="2456" spans="1:7">
      <c r="A2456" t="s">
        <v>2868</v>
      </c>
      <c r="B2456" t="s">
        <v>3627</v>
      </c>
      <c r="C2456" t="s">
        <v>12</v>
      </c>
      <c r="D2456" t="s">
        <v>29</v>
      </c>
      <c r="E2456" t="s">
        <v>2868</v>
      </c>
      <c r="F2456" t="s">
        <v>12</v>
      </c>
      <c r="G2456" t="s">
        <v>12</v>
      </c>
    </row>
    <row r="2457" spans="1:7">
      <c r="A2457" t="s">
        <v>2868</v>
      </c>
      <c r="B2457" t="s">
        <v>3628</v>
      </c>
      <c r="C2457" t="s">
        <v>12</v>
      </c>
      <c r="D2457" t="s">
        <v>29</v>
      </c>
      <c r="E2457" t="s">
        <v>2868</v>
      </c>
      <c r="F2457" t="s">
        <v>12</v>
      </c>
      <c r="G2457" t="s">
        <v>12</v>
      </c>
    </row>
    <row r="2458" spans="1:7">
      <c r="A2458" t="s">
        <v>2868</v>
      </c>
      <c r="B2458" t="s">
        <v>3629</v>
      </c>
      <c r="C2458" t="s">
        <v>12</v>
      </c>
      <c r="D2458" t="s">
        <v>29</v>
      </c>
      <c r="E2458" t="s">
        <v>2868</v>
      </c>
      <c r="F2458" t="s">
        <v>12</v>
      </c>
      <c r="G2458" t="s">
        <v>12</v>
      </c>
    </row>
    <row r="2459" spans="1:7">
      <c r="A2459" t="s">
        <v>2868</v>
      </c>
      <c r="B2459" t="s">
        <v>3630</v>
      </c>
      <c r="C2459" t="s">
        <v>12</v>
      </c>
      <c r="D2459" t="s">
        <v>29</v>
      </c>
      <c r="E2459" t="s">
        <v>2868</v>
      </c>
      <c r="F2459" t="s">
        <v>12</v>
      </c>
      <c r="G2459" t="s">
        <v>12</v>
      </c>
    </row>
    <row r="2460" spans="1:7">
      <c r="A2460" t="s">
        <v>2868</v>
      </c>
      <c r="B2460" t="s">
        <v>3631</v>
      </c>
      <c r="C2460" t="s">
        <v>12</v>
      </c>
      <c r="D2460" t="s">
        <v>29</v>
      </c>
      <c r="E2460" t="s">
        <v>2868</v>
      </c>
      <c r="F2460" t="s">
        <v>12</v>
      </c>
      <c r="G2460" t="s">
        <v>12</v>
      </c>
    </row>
    <row r="2461" spans="1:7">
      <c r="A2461" t="s">
        <v>2868</v>
      </c>
      <c r="B2461" t="s">
        <v>3632</v>
      </c>
      <c r="C2461" t="s">
        <v>12</v>
      </c>
      <c r="D2461" t="s">
        <v>29</v>
      </c>
      <c r="E2461" t="s">
        <v>2868</v>
      </c>
      <c r="F2461" t="s">
        <v>12</v>
      </c>
      <c r="G2461" t="s">
        <v>12</v>
      </c>
    </row>
    <row r="2462" spans="1:7">
      <c r="A2462" t="s">
        <v>2868</v>
      </c>
      <c r="B2462" t="s">
        <v>3633</v>
      </c>
      <c r="C2462" t="s">
        <v>12</v>
      </c>
      <c r="D2462" t="s">
        <v>29</v>
      </c>
      <c r="E2462" t="s">
        <v>2868</v>
      </c>
      <c r="F2462" t="s">
        <v>12</v>
      </c>
      <c r="G2462" t="s">
        <v>12</v>
      </c>
    </row>
    <row r="2463" spans="1:7">
      <c r="A2463" t="s">
        <v>2868</v>
      </c>
      <c r="B2463" t="s">
        <v>3634</v>
      </c>
      <c r="C2463" t="s">
        <v>12</v>
      </c>
      <c r="D2463" t="s">
        <v>29</v>
      </c>
      <c r="E2463" t="s">
        <v>2868</v>
      </c>
      <c r="F2463" t="s">
        <v>12</v>
      </c>
      <c r="G2463" t="s">
        <v>12</v>
      </c>
    </row>
    <row r="2464" spans="1:7">
      <c r="A2464" t="s">
        <v>2868</v>
      </c>
      <c r="B2464" t="s">
        <v>3635</v>
      </c>
      <c r="C2464" t="s">
        <v>12</v>
      </c>
      <c r="D2464" t="s">
        <v>29</v>
      </c>
      <c r="E2464" t="s">
        <v>2868</v>
      </c>
      <c r="F2464" t="s">
        <v>12</v>
      </c>
      <c r="G2464" t="s">
        <v>12</v>
      </c>
    </row>
    <row r="2465" spans="1:7">
      <c r="A2465" t="s">
        <v>2868</v>
      </c>
      <c r="B2465" t="s">
        <v>3636</v>
      </c>
      <c r="C2465" t="s">
        <v>12</v>
      </c>
      <c r="D2465" t="s">
        <v>29</v>
      </c>
      <c r="E2465" t="s">
        <v>2868</v>
      </c>
      <c r="F2465" t="s">
        <v>12</v>
      </c>
      <c r="G2465" t="s">
        <v>12</v>
      </c>
    </row>
    <row r="2466" spans="1:7">
      <c r="A2466" t="s">
        <v>2868</v>
      </c>
      <c r="B2466" t="s">
        <v>3637</v>
      </c>
      <c r="C2466" t="s">
        <v>12</v>
      </c>
      <c r="D2466" t="s">
        <v>29</v>
      </c>
      <c r="E2466" t="s">
        <v>2868</v>
      </c>
      <c r="F2466" t="s">
        <v>12</v>
      </c>
      <c r="G2466" t="s">
        <v>12</v>
      </c>
    </row>
    <row r="2467" spans="1:7">
      <c r="A2467" t="s">
        <v>2868</v>
      </c>
      <c r="B2467" t="s">
        <v>3638</v>
      </c>
      <c r="C2467" t="s">
        <v>12</v>
      </c>
      <c r="D2467" t="s">
        <v>29</v>
      </c>
      <c r="E2467" t="s">
        <v>2868</v>
      </c>
      <c r="F2467" t="s">
        <v>12</v>
      </c>
      <c r="G2467" t="s">
        <v>12</v>
      </c>
    </row>
    <row r="2468" spans="1:7">
      <c r="A2468" t="s">
        <v>2868</v>
      </c>
      <c r="B2468" t="s">
        <v>3639</v>
      </c>
      <c r="C2468" t="s">
        <v>12</v>
      </c>
      <c r="D2468" t="s">
        <v>29</v>
      </c>
      <c r="E2468" t="s">
        <v>2868</v>
      </c>
      <c r="F2468" t="s">
        <v>12</v>
      </c>
      <c r="G2468" t="s">
        <v>12</v>
      </c>
    </row>
    <row r="2469" spans="1:7">
      <c r="A2469" t="s">
        <v>2868</v>
      </c>
      <c r="B2469" t="s">
        <v>3640</v>
      </c>
      <c r="C2469" t="s">
        <v>12</v>
      </c>
      <c r="D2469" t="s">
        <v>29</v>
      </c>
      <c r="E2469" t="s">
        <v>2868</v>
      </c>
      <c r="F2469" t="s">
        <v>12</v>
      </c>
      <c r="G2469" t="s">
        <v>12</v>
      </c>
    </row>
    <row r="2470" spans="1:7">
      <c r="A2470" t="s">
        <v>2868</v>
      </c>
      <c r="B2470" t="s">
        <v>3641</v>
      </c>
      <c r="C2470" t="s">
        <v>12</v>
      </c>
      <c r="D2470" t="s">
        <v>29</v>
      </c>
      <c r="E2470" t="s">
        <v>2868</v>
      </c>
      <c r="F2470" t="s">
        <v>12</v>
      </c>
      <c r="G2470" t="s">
        <v>12</v>
      </c>
    </row>
    <row r="2471" spans="1:7">
      <c r="A2471" t="s">
        <v>2868</v>
      </c>
      <c r="B2471" t="s">
        <v>3642</v>
      </c>
      <c r="C2471" t="s">
        <v>12</v>
      </c>
      <c r="D2471" t="s">
        <v>29</v>
      </c>
      <c r="E2471" t="s">
        <v>2868</v>
      </c>
      <c r="F2471" t="s">
        <v>12</v>
      </c>
      <c r="G2471" t="s">
        <v>12</v>
      </c>
    </row>
    <row r="2472" spans="1:7">
      <c r="A2472" t="s">
        <v>2868</v>
      </c>
      <c r="B2472" t="s">
        <v>3643</v>
      </c>
      <c r="C2472" t="s">
        <v>12</v>
      </c>
      <c r="D2472" t="s">
        <v>29</v>
      </c>
      <c r="E2472" t="s">
        <v>2868</v>
      </c>
      <c r="F2472" t="s">
        <v>12</v>
      </c>
      <c r="G2472" t="s">
        <v>12</v>
      </c>
    </row>
    <row r="2473" spans="1:7">
      <c r="A2473" t="s">
        <v>2868</v>
      </c>
      <c r="B2473" t="s">
        <v>3644</v>
      </c>
      <c r="C2473" t="s">
        <v>12</v>
      </c>
      <c r="D2473" t="s">
        <v>29</v>
      </c>
      <c r="E2473" t="s">
        <v>2868</v>
      </c>
      <c r="F2473" t="s">
        <v>12</v>
      </c>
      <c r="G2473" t="s">
        <v>12</v>
      </c>
    </row>
    <row r="2474" spans="1:7">
      <c r="A2474" t="s">
        <v>2868</v>
      </c>
      <c r="B2474" t="s">
        <v>3645</v>
      </c>
      <c r="C2474" t="s">
        <v>12</v>
      </c>
      <c r="D2474" t="s">
        <v>29</v>
      </c>
      <c r="E2474" t="s">
        <v>2868</v>
      </c>
      <c r="F2474" t="s">
        <v>12</v>
      </c>
      <c r="G2474" t="s">
        <v>12</v>
      </c>
    </row>
    <row r="2475" spans="1:7">
      <c r="A2475" t="s">
        <v>2868</v>
      </c>
      <c r="B2475" t="s">
        <v>3646</v>
      </c>
      <c r="C2475" t="s">
        <v>12</v>
      </c>
      <c r="D2475" t="s">
        <v>29</v>
      </c>
      <c r="E2475" t="s">
        <v>2868</v>
      </c>
      <c r="F2475" t="s">
        <v>12</v>
      </c>
      <c r="G2475" t="s">
        <v>12</v>
      </c>
    </row>
    <row r="2476" spans="1:7">
      <c r="A2476" t="s">
        <v>2868</v>
      </c>
      <c r="B2476" t="s">
        <v>3647</v>
      </c>
      <c r="C2476" t="s">
        <v>12</v>
      </c>
      <c r="D2476" t="s">
        <v>29</v>
      </c>
      <c r="E2476" t="s">
        <v>2868</v>
      </c>
      <c r="F2476" t="s">
        <v>12</v>
      </c>
      <c r="G2476" t="s">
        <v>12</v>
      </c>
    </row>
    <row r="2477" spans="1:7">
      <c r="A2477" t="s">
        <v>2868</v>
      </c>
      <c r="B2477" t="s">
        <v>3648</v>
      </c>
      <c r="C2477" t="s">
        <v>12</v>
      </c>
      <c r="D2477" t="s">
        <v>29</v>
      </c>
      <c r="E2477" t="s">
        <v>2868</v>
      </c>
      <c r="F2477" t="s">
        <v>12</v>
      </c>
      <c r="G2477" t="s">
        <v>12</v>
      </c>
    </row>
    <row r="2478" spans="1:7">
      <c r="A2478" t="s">
        <v>2868</v>
      </c>
      <c r="B2478" t="s">
        <v>3649</v>
      </c>
      <c r="C2478" t="s">
        <v>12</v>
      </c>
      <c r="D2478" t="s">
        <v>29</v>
      </c>
      <c r="E2478" t="s">
        <v>2868</v>
      </c>
      <c r="F2478" t="s">
        <v>12</v>
      </c>
      <c r="G2478" t="s">
        <v>12</v>
      </c>
    </row>
    <row r="2479" spans="1:7">
      <c r="A2479" t="s">
        <v>2868</v>
      </c>
      <c r="B2479" t="s">
        <v>3650</v>
      </c>
      <c r="C2479" t="s">
        <v>12</v>
      </c>
      <c r="D2479" t="s">
        <v>29</v>
      </c>
      <c r="E2479" t="s">
        <v>2868</v>
      </c>
      <c r="F2479" t="s">
        <v>12</v>
      </c>
      <c r="G2479" t="s">
        <v>12</v>
      </c>
    </row>
    <row r="2480" spans="1:7">
      <c r="A2480" t="s">
        <v>2868</v>
      </c>
      <c r="B2480" t="s">
        <v>3651</v>
      </c>
      <c r="C2480" t="s">
        <v>12</v>
      </c>
      <c r="D2480" t="s">
        <v>29</v>
      </c>
      <c r="E2480" t="s">
        <v>2868</v>
      </c>
      <c r="F2480" t="s">
        <v>12</v>
      </c>
      <c r="G2480" t="s">
        <v>12</v>
      </c>
    </row>
    <row r="2481" spans="1:7">
      <c r="A2481" t="s">
        <v>2868</v>
      </c>
      <c r="B2481" t="s">
        <v>3652</v>
      </c>
      <c r="C2481" t="s">
        <v>12</v>
      </c>
      <c r="D2481" t="s">
        <v>29</v>
      </c>
      <c r="E2481" t="s">
        <v>2868</v>
      </c>
      <c r="F2481" t="s">
        <v>12</v>
      </c>
      <c r="G2481" t="s">
        <v>12</v>
      </c>
    </row>
    <row r="2482" spans="1:7">
      <c r="A2482" t="s">
        <v>2868</v>
      </c>
      <c r="B2482" t="s">
        <v>3653</v>
      </c>
      <c r="C2482" t="s">
        <v>12</v>
      </c>
      <c r="D2482" t="s">
        <v>29</v>
      </c>
      <c r="E2482" t="s">
        <v>2868</v>
      </c>
      <c r="F2482" t="s">
        <v>12</v>
      </c>
      <c r="G2482" t="s">
        <v>12</v>
      </c>
    </row>
    <row r="2483" spans="1:7">
      <c r="A2483" t="s">
        <v>2868</v>
      </c>
      <c r="B2483" t="s">
        <v>3654</v>
      </c>
      <c r="C2483" t="s">
        <v>12</v>
      </c>
      <c r="D2483" t="s">
        <v>29</v>
      </c>
      <c r="E2483" t="s">
        <v>2868</v>
      </c>
      <c r="F2483" t="s">
        <v>12</v>
      </c>
      <c r="G2483" t="s">
        <v>12</v>
      </c>
    </row>
    <row r="2484" spans="1:7">
      <c r="A2484" t="s">
        <v>2868</v>
      </c>
      <c r="B2484" t="s">
        <v>3655</v>
      </c>
      <c r="C2484" t="s">
        <v>12</v>
      </c>
      <c r="D2484" t="s">
        <v>29</v>
      </c>
      <c r="E2484" t="s">
        <v>2868</v>
      </c>
      <c r="F2484" t="s">
        <v>12</v>
      </c>
      <c r="G2484" t="s">
        <v>12</v>
      </c>
    </row>
    <row r="2485" spans="1:7">
      <c r="A2485" t="s">
        <v>2868</v>
      </c>
      <c r="B2485" t="s">
        <v>3656</v>
      </c>
      <c r="C2485" t="s">
        <v>12</v>
      </c>
      <c r="D2485" t="s">
        <v>29</v>
      </c>
      <c r="E2485" t="s">
        <v>2868</v>
      </c>
      <c r="F2485" t="s">
        <v>12</v>
      </c>
      <c r="G2485" t="s">
        <v>12</v>
      </c>
    </row>
    <row r="2486" spans="1:7">
      <c r="A2486" t="s">
        <v>2868</v>
      </c>
      <c r="B2486" t="s">
        <v>3657</v>
      </c>
      <c r="C2486" t="s">
        <v>12</v>
      </c>
      <c r="D2486" t="s">
        <v>29</v>
      </c>
      <c r="E2486" t="s">
        <v>2868</v>
      </c>
      <c r="F2486" t="s">
        <v>12</v>
      </c>
      <c r="G2486" t="s">
        <v>12</v>
      </c>
    </row>
    <row r="2487" spans="1:7">
      <c r="A2487" t="s">
        <v>2868</v>
      </c>
      <c r="B2487" t="s">
        <v>3658</v>
      </c>
      <c r="C2487" t="s">
        <v>12</v>
      </c>
      <c r="D2487" t="s">
        <v>29</v>
      </c>
      <c r="E2487" t="s">
        <v>2868</v>
      </c>
      <c r="F2487" t="s">
        <v>12</v>
      </c>
      <c r="G2487" t="s">
        <v>12</v>
      </c>
    </row>
    <row r="2488" spans="1:7">
      <c r="A2488" t="s">
        <v>2868</v>
      </c>
      <c r="B2488" t="s">
        <v>3659</v>
      </c>
      <c r="C2488" t="s">
        <v>12</v>
      </c>
      <c r="D2488" t="s">
        <v>29</v>
      </c>
      <c r="E2488" t="s">
        <v>2868</v>
      </c>
      <c r="F2488" t="s">
        <v>12</v>
      </c>
      <c r="G2488" t="s">
        <v>12</v>
      </c>
    </row>
    <row r="2489" spans="1:7">
      <c r="A2489" t="s">
        <v>2868</v>
      </c>
      <c r="B2489" t="s">
        <v>3660</v>
      </c>
      <c r="C2489" t="s">
        <v>12</v>
      </c>
      <c r="D2489" t="s">
        <v>29</v>
      </c>
      <c r="E2489" t="s">
        <v>2868</v>
      </c>
      <c r="F2489" t="s">
        <v>12</v>
      </c>
      <c r="G2489" t="s">
        <v>12</v>
      </c>
    </row>
    <row r="2490" spans="1:7">
      <c r="A2490" t="s">
        <v>2868</v>
      </c>
      <c r="B2490" t="s">
        <v>3661</v>
      </c>
      <c r="C2490" t="s">
        <v>12</v>
      </c>
      <c r="D2490" t="s">
        <v>29</v>
      </c>
      <c r="E2490" t="s">
        <v>2868</v>
      </c>
      <c r="F2490" t="s">
        <v>12</v>
      </c>
      <c r="G2490" t="s">
        <v>12</v>
      </c>
    </row>
    <row r="2491" spans="1:7">
      <c r="A2491" t="s">
        <v>2868</v>
      </c>
      <c r="B2491" t="s">
        <v>3662</v>
      </c>
      <c r="C2491" t="s">
        <v>12</v>
      </c>
      <c r="D2491" t="s">
        <v>29</v>
      </c>
      <c r="E2491" t="s">
        <v>2868</v>
      </c>
      <c r="F2491" t="s">
        <v>12</v>
      </c>
      <c r="G2491" t="s">
        <v>12</v>
      </c>
    </row>
    <row r="2492" spans="1:7">
      <c r="A2492" t="s">
        <v>2868</v>
      </c>
      <c r="B2492" t="s">
        <v>3663</v>
      </c>
      <c r="C2492" t="s">
        <v>12</v>
      </c>
      <c r="D2492" t="s">
        <v>29</v>
      </c>
      <c r="E2492" t="s">
        <v>2868</v>
      </c>
      <c r="F2492" t="s">
        <v>12</v>
      </c>
      <c r="G2492" t="s">
        <v>12</v>
      </c>
    </row>
    <row r="2493" spans="1:7">
      <c r="A2493" t="s">
        <v>2868</v>
      </c>
      <c r="B2493" t="s">
        <v>3664</v>
      </c>
      <c r="C2493" t="s">
        <v>12</v>
      </c>
      <c r="D2493" t="s">
        <v>29</v>
      </c>
      <c r="E2493" t="s">
        <v>2868</v>
      </c>
      <c r="F2493" t="s">
        <v>12</v>
      </c>
      <c r="G2493" t="s">
        <v>12</v>
      </c>
    </row>
    <row r="2494" spans="1:7">
      <c r="A2494" t="s">
        <v>2868</v>
      </c>
      <c r="B2494" t="s">
        <v>3665</v>
      </c>
      <c r="C2494" t="s">
        <v>12</v>
      </c>
      <c r="D2494" t="s">
        <v>29</v>
      </c>
      <c r="E2494" t="s">
        <v>2868</v>
      </c>
      <c r="F2494" t="s">
        <v>12</v>
      </c>
      <c r="G2494" t="s">
        <v>12</v>
      </c>
    </row>
    <row r="2495" spans="1:7">
      <c r="A2495" t="s">
        <v>2868</v>
      </c>
      <c r="B2495" t="s">
        <v>3666</v>
      </c>
      <c r="C2495" t="s">
        <v>12</v>
      </c>
      <c r="D2495" t="s">
        <v>29</v>
      </c>
      <c r="E2495" t="s">
        <v>2868</v>
      </c>
      <c r="F2495" t="s">
        <v>12</v>
      </c>
      <c r="G2495" t="s">
        <v>12</v>
      </c>
    </row>
    <row r="2496" spans="1:7">
      <c r="A2496" t="s">
        <v>2868</v>
      </c>
      <c r="B2496" t="s">
        <v>3667</v>
      </c>
      <c r="C2496" t="s">
        <v>12</v>
      </c>
      <c r="D2496" t="s">
        <v>29</v>
      </c>
      <c r="E2496" t="s">
        <v>2868</v>
      </c>
      <c r="F2496" t="s">
        <v>12</v>
      </c>
      <c r="G2496" t="s">
        <v>12</v>
      </c>
    </row>
    <row r="2497" spans="1:7">
      <c r="A2497" t="s">
        <v>2868</v>
      </c>
      <c r="B2497" t="s">
        <v>3668</v>
      </c>
      <c r="C2497" t="s">
        <v>12</v>
      </c>
      <c r="D2497" t="s">
        <v>29</v>
      </c>
      <c r="E2497" t="s">
        <v>2868</v>
      </c>
      <c r="F2497" t="s">
        <v>12</v>
      </c>
      <c r="G2497" t="s">
        <v>12</v>
      </c>
    </row>
    <row r="2498" spans="1:7">
      <c r="A2498" t="s">
        <v>2868</v>
      </c>
      <c r="B2498" t="s">
        <v>3669</v>
      </c>
      <c r="C2498" t="s">
        <v>12</v>
      </c>
      <c r="D2498" t="s">
        <v>29</v>
      </c>
      <c r="E2498" t="s">
        <v>2868</v>
      </c>
      <c r="F2498" t="s">
        <v>12</v>
      </c>
      <c r="G2498" t="s">
        <v>12</v>
      </c>
    </row>
    <row r="2499" spans="1:7">
      <c r="A2499" t="s">
        <v>2868</v>
      </c>
      <c r="B2499" t="s">
        <v>3670</v>
      </c>
      <c r="C2499" t="s">
        <v>12</v>
      </c>
      <c r="D2499" t="s">
        <v>29</v>
      </c>
      <c r="E2499" t="s">
        <v>2868</v>
      </c>
      <c r="F2499" t="s">
        <v>12</v>
      </c>
      <c r="G2499" t="s">
        <v>12</v>
      </c>
    </row>
    <row r="2500" spans="1:7">
      <c r="A2500" t="s">
        <v>2868</v>
      </c>
      <c r="B2500" t="s">
        <v>3671</v>
      </c>
      <c r="C2500" t="s">
        <v>12</v>
      </c>
      <c r="D2500" t="s">
        <v>29</v>
      </c>
      <c r="E2500" t="s">
        <v>2868</v>
      </c>
      <c r="F2500" t="s">
        <v>12</v>
      </c>
      <c r="G2500" t="s">
        <v>12</v>
      </c>
    </row>
    <row r="2501" spans="1:7">
      <c r="A2501" t="s">
        <v>2868</v>
      </c>
      <c r="B2501" t="s">
        <v>3672</v>
      </c>
      <c r="C2501" t="s">
        <v>12</v>
      </c>
      <c r="D2501" t="s">
        <v>29</v>
      </c>
      <c r="E2501" t="s">
        <v>2868</v>
      </c>
      <c r="F2501" t="s">
        <v>12</v>
      </c>
      <c r="G2501" t="s">
        <v>12</v>
      </c>
    </row>
    <row r="2502" spans="1:7">
      <c r="A2502" t="s">
        <v>2868</v>
      </c>
      <c r="B2502" t="s">
        <v>3673</v>
      </c>
      <c r="C2502" t="s">
        <v>12</v>
      </c>
      <c r="D2502" t="s">
        <v>29</v>
      </c>
      <c r="E2502" t="s">
        <v>2868</v>
      </c>
      <c r="F2502" t="s">
        <v>12</v>
      </c>
      <c r="G2502" t="s">
        <v>12</v>
      </c>
    </row>
    <row r="2503" spans="1:7">
      <c r="A2503" t="s">
        <v>2868</v>
      </c>
      <c r="B2503" t="s">
        <v>3674</v>
      </c>
      <c r="C2503" t="s">
        <v>12</v>
      </c>
      <c r="D2503" t="s">
        <v>29</v>
      </c>
      <c r="E2503" t="s">
        <v>2868</v>
      </c>
      <c r="F2503" t="s">
        <v>12</v>
      </c>
      <c r="G2503" t="s">
        <v>12</v>
      </c>
    </row>
    <row r="2504" spans="1:7">
      <c r="A2504" t="s">
        <v>2868</v>
      </c>
      <c r="B2504" t="s">
        <v>3675</v>
      </c>
      <c r="C2504" t="s">
        <v>12</v>
      </c>
      <c r="D2504" t="s">
        <v>29</v>
      </c>
      <c r="E2504" t="s">
        <v>2868</v>
      </c>
      <c r="F2504" t="s">
        <v>12</v>
      </c>
      <c r="G2504" t="s">
        <v>12</v>
      </c>
    </row>
    <row r="2505" spans="1:7">
      <c r="A2505" t="s">
        <v>2868</v>
      </c>
      <c r="B2505" t="s">
        <v>3676</v>
      </c>
      <c r="C2505" t="s">
        <v>12</v>
      </c>
      <c r="D2505" t="s">
        <v>29</v>
      </c>
      <c r="E2505" t="s">
        <v>2868</v>
      </c>
      <c r="F2505" t="s">
        <v>12</v>
      </c>
      <c r="G2505" t="s">
        <v>12</v>
      </c>
    </row>
    <row r="2506" spans="1:7">
      <c r="A2506" t="s">
        <v>2868</v>
      </c>
      <c r="B2506" t="s">
        <v>3677</v>
      </c>
      <c r="C2506" t="s">
        <v>12</v>
      </c>
      <c r="D2506" t="s">
        <v>29</v>
      </c>
      <c r="E2506" t="s">
        <v>2868</v>
      </c>
      <c r="F2506" t="s">
        <v>12</v>
      </c>
      <c r="G2506" t="s">
        <v>12</v>
      </c>
    </row>
    <row r="2507" spans="1:7">
      <c r="A2507" t="s">
        <v>2868</v>
      </c>
      <c r="B2507" t="s">
        <v>3678</v>
      </c>
      <c r="C2507" t="s">
        <v>12</v>
      </c>
      <c r="D2507" t="s">
        <v>29</v>
      </c>
      <c r="E2507" t="s">
        <v>2868</v>
      </c>
      <c r="F2507" t="s">
        <v>12</v>
      </c>
      <c r="G2507" t="s">
        <v>12</v>
      </c>
    </row>
    <row r="2508" spans="1:7">
      <c r="A2508" t="s">
        <v>2868</v>
      </c>
      <c r="B2508" t="s">
        <v>3679</v>
      </c>
      <c r="C2508" t="s">
        <v>12</v>
      </c>
      <c r="D2508" t="s">
        <v>29</v>
      </c>
      <c r="E2508" t="s">
        <v>2868</v>
      </c>
      <c r="F2508" t="s">
        <v>12</v>
      </c>
      <c r="G2508" t="s">
        <v>12</v>
      </c>
    </row>
    <row r="2509" spans="1:7">
      <c r="A2509" t="s">
        <v>2868</v>
      </c>
      <c r="B2509" t="s">
        <v>3680</v>
      </c>
      <c r="C2509" t="s">
        <v>12</v>
      </c>
      <c r="D2509" t="s">
        <v>29</v>
      </c>
      <c r="E2509" t="s">
        <v>2868</v>
      </c>
      <c r="F2509" t="s">
        <v>12</v>
      </c>
      <c r="G2509" t="s">
        <v>12</v>
      </c>
    </row>
    <row r="2510" spans="1:7">
      <c r="A2510" t="s">
        <v>2868</v>
      </c>
      <c r="B2510" t="s">
        <v>3681</v>
      </c>
      <c r="C2510" t="s">
        <v>12</v>
      </c>
      <c r="D2510" t="s">
        <v>29</v>
      </c>
      <c r="E2510" t="s">
        <v>2868</v>
      </c>
      <c r="F2510" t="s">
        <v>12</v>
      </c>
      <c r="G2510" t="s">
        <v>12</v>
      </c>
    </row>
    <row r="2511" spans="1:7">
      <c r="A2511" t="s">
        <v>2868</v>
      </c>
      <c r="B2511" t="s">
        <v>3682</v>
      </c>
      <c r="C2511" t="s">
        <v>12</v>
      </c>
      <c r="D2511" t="s">
        <v>29</v>
      </c>
      <c r="E2511" t="s">
        <v>2868</v>
      </c>
      <c r="F2511" t="s">
        <v>12</v>
      </c>
      <c r="G2511" t="s">
        <v>12</v>
      </c>
    </row>
    <row r="2512" spans="1:7">
      <c r="A2512" t="s">
        <v>2868</v>
      </c>
      <c r="B2512" t="s">
        <v>3683</v>
      </c>
      <c r="C2512" t="s">
        <v>12</v>
      </c>
      <c r="D2512" t="s">
        <v>29</v>
      </c>
      <c r="E2512" t="s">
        <v>2868</v>
      </c>
      <c r="F2512" t="s">
        <v>12</v>
      </c>
      <c r="G2512" t="s">
        <v>12</v>
      </c>
    </row>
    <row r="2513" spans="1:7">
      <c r="A2513" t="s">
        <v>2868</v>
      </c>
      <c r="B2513" t="s">
        <v>3684</v>
      </c>
      <c r="C2513" t="s">
        <v>12</v>
      </c>
      <c r="D2513" t="s">
        <v>29</v>
      </c>
      <c r="E2513" t="s">
        <v>2868</v>
      </c>
      <c r="F2513" t="s">
        <v>12</v>
      </c>
      <c r="G2513" t="s">
        <v>12</v>
      </c>
    </row>
    <row r="2514" spans="1:7">
      <c r="A2514" t="s">
        <v>2868</v>
      </c>
      <c r="B2514" t="s">
        <v>3685</v>
      </c>
      <c r="C2514" t="s">
        <v>12</v>
      </c>
      <c r="D2514" t="s">
        <v>29</v>
      </c>
      <c r="E2514" t="s">
        <v>2868</v>
      </c>
      <c r="F2514" t="s">
        <v>12</v>
      </c>
      <c r="G2514" t="s">
        <v>12</v>
      </c>
    </row>
    <row r="2515" spans="1:7">
      <c r="A2515" t="s">
        <v>2868</v>
      </c>
      <c r="B2515" t="s">
        <v>3686</v>
      </c>
      <c r="C2515" t="s">
        <v>12</v>
      </c>
      <c r="D2515" t="s">
        <v>29</v>
      </c>
      <c r="E2515" t="s">
        <v>2868</v>
      </c>
      <c r="F2515" t="s">
        <v>12</v>
      </c>
      <c r="G2515" t="s">
        <v>12</v>
      </c>
    </row>
    <row r="2516" spans="1:7">
      <c r="A2516" t="s">
        <v>2868</v>
      </c>
      <c r="B2516" t="s">
        <v>3687</v>
      </c>
      <c r="C2516" t="s">
        <v>12</v>
      </c>
      <c r="D2516" t="s">
        <v>29</v>
      </c>
      <c r="E2516" t="s">
        <v>2868</v>
      </c>
      <c r="F2516" t="s">
        <v>12</v>
      </c>
      <c r="G2516" t="s">
        <v>12</v>
      </c>
    </row>
    <row r="2517" spans="1:7">
      <c r="A2517" t="s">
        <v>2868</v>
      </c>
      <c r="B2517" t="s">
        <v>3688</v>
      </c>
      <c r="C2517" t="s">
        <v>12</v>
      </c>
      <c r="D2517" t="s">
        <v>29</v>
      </c>
      <c r="E2517" t="s">
        <v>2868</v>
      </c>
      <c r="F2517" t="s">
        <v>12</v>
      </c>
      <c r="G2517" t="s">
        <v>12</v>
      </c>
    </row>
    <row r="2518" spans="1:7">
      <c r="A2518" t="s">
        <v>2868</v>
      </c>
      <c r="B2518" t="s">
        <v>3689</v>
      </c>
      <c r="C2518" t="s">
        <v>12</v>
      </c>
      <c r="D2518" t="s">
        <v>29</v>
      </c>
      <c r="E2518" t="s">
        <v>2868</v>
      </c>
      <c r="F2518" t="s">
        <v>12</v>
      </c>
      <c r="G2518" t="s">
        <v>12</v>
      </c>
    </row>
    <row r="2519" spans="1:7">
      <c r="A2519" t="s">
        <v>2868</v>
      </c>
      <c r="B2519" t="s">
        <v>3690</v>
      </c>
      <c r="C2519" t="s">
        <v>12</v>
      </c>
      <c r="D2519" t="s">
        <v>29</v>
      </c>
      <c r="E2519" t="s">
        <v>2868</v>
      </c>
      <c r="F2519" t="s">
        <v>12</v>
      </c>
      <c r="G2519" t="s">
        <v>12</v>
      </c>
    </row>
    <row r="2520" spans="1:7">
      <c r="A2520" t="s">
        <v>2868</v>
      </c>
      <c r="B2520" t="s">
        <v>3691</v>
      </c>
      <c r="C2520" t="s">
        <v>12</v>
      </c>
      <c r="D2520" t="s">
        <v>29</v>
      </c>
      <c r="E2520" t="s">
        <v>2868</v>
      </c>
      <c r="F2520" t="s">
        <v>12</v>
      </c>
      <c r="G2520" t="s">
        <v>12</v>
      </c>
    </row>
    <row r="2521" spans="1:7">
      <c r="A2521" t="s">
        <v>2868</v>
      </c>
      <c r="B2521" t="s">
        <v>3692</v>
      </c>
      <c r="C2521" t="s">
        <v>12</v>
      </c>
      <c r="D2521" t="s">
        <v>29</v>
      </c>
      <c r="E2521" t="s">
        <v>2868</v>
      </c>
      <c r="F2521" t="s">
        <v>12</v>
      </c>
      <c r="G2521" t="s">
        <v>12</v>
      </c>
    </row>
    <row r="2522" spans="1:7">
      <c r="A2522" t="s">
        <v>2868</v>
      </c>
      <c r="B2522" t="s">
        <v>3693</v>
      </c>
      <c r="C2522" t="s">
        <v>12</v>
      </c>
      <c r="D2522" t="s">
        <v>29</v>
      </c>
      <c r="E2522" t="s">
        <v>2868</v>
      </c>
      <c r="F2522" t="s">
        <v>12</v>
      </c>
      <c r="G2522" t="s">
        <v>12</v>
      </c>
    </row>
    <row r="2523" spans="1:7">
      <c r="A2523" t="s">
        <v>2868</v>
      </c>
      <c r="B2523" t="s">
        <v>3694</v>
      </c>
      <c r="C2523" t="s">
        <v>12</v>
      </c>
      <c r="D2523" t="s">
        <v>29</v>
      </c>
      <c r="E2523" t="s">
        <v>2868</v>
      </c>
      <c r="F2523" t="s">
        <v>12</v>
      </c>
      <c r="G2523" t="s">
        <v>12</v>
      </c>
    </row>
    <row r="2524" spans="1:7">
      <c r="A2524" t="s">
        <v>2868</v>
      </c>
      <c r="B2524" t="s">
        <v>3695</v>
      </c>
      <c r="C2524" t="s">
        <v>12</v>
      </c>
      <c r="D2524" t="s">
        <v>29</v>
      </c>
      <c r="E2524" t="s">
        <v>2868</v>
      </c>
      <c r="F2524" t="s">
        <v>12</v>
      </c>
      <c r="G2524" t="s">
        <v>12</v>
      </c>
    </row>
    <row r="2525" spans="1:7">
      <c r="A2525" t="s">
        <v>2868</v>
      </c>
      <c r="B2525" t="s">
        <v>3696</v>
      </c>
      <c r="C2525" t="s">
        <v>12</v>
      </c>
      <c r="D2525" t="s">
        <v>29</v>
      </c>
      <c r="E2525" t="s">
        <v>2868</v>
      </c>
      <c r="F2525" t="s">
        <v>12</v>
      </c>
      <c r="G2525" t="s">
        <v>12</v>
      </c>
    </row>
    <row r="2526" spans="1:7">
      <c r="A2526" t="s">
        <v>2868</v>
      </c>
      <c r="B2526" t="s">
        <v>3697</v>
      </c>
      <c r="C2526" t="s">
        <v>12</v>
      </c>
      <c r="D2526" t="s">
        <v>29</v>
      </c>
      <c r="E2526" t="s">
        <v>2868</v>
      </c>
      <c r="F2526" t="s">
        <v>12</v>
      </c>
      <c r="G2526" t="s">
        <v>12</v>
      </c>
    </row>
    <row r="2527" spans="1:7">
      <c r="A2527" t="s">
        <v>2868</v>
      </c>
      <c r="B2527" t="s">
        <v>3698</v>
      </c>
      <c r="C2527" t="s">
        <v>12</v>
      </c>
      <c r="D2527" t="s">
        <v>29</v>
      </c>
      <c r="E2527" t="s">
        <v>2868</v>
      </c>
      <c r="F2527" t="s">
        <v>12</v>
      </c>
      <c r="G2527" t="s">
        <v>12</v>
      </c>
    </row>
    <row r="2528" spans="1:7">
      <c r="A2528" t="s">
        <v>2868</v>
      </c>
      <c r="B2528" t="s">
        <v>3699</v>
      </c>
      <c r="C2528" t="s">
        <v>12</v>
      </c>
      <c r="D2528" t="s">
        <v>29</v>
      </c>
      <c r="E2528" t="s">
        <v>2868</v>
      </c>
      <c r="F2528" t="s">
        <v>12</v>
      </c>
      <c r="G2528" t="s">
        <v>12</v>
      </c>
    </row>
    <row r="2529" spans="1:7">
      <c r="A2529" t="s">
        <v>2868</v>
      </c>
      <c r="B2529" t="s">
        <v>3700</v>
      </c>
      <c r="C2529" t="s">
        <v>12</v>
      </c>
      <c r="D2529" t="s">
        <v>29</v>
      </c>
      <c r="E2529" t="s">
        <v>2868</v>
      </c>
      <c r="F2529" t="s">
        <v>12</v>
      </c>
      <c r="G2529" t="s">
        <v>12</v>
      </c>
    </row>
    <row r="2530" spans="1:7">
      <c r="A2530" t="s">
        <v>2868</v>
      </c>
      <c r="B2530" t="s">
        <v>3701</v>
      </c>
      <c r="C2530" t="s">
        <v>12</v>
      </c>
      <c r="D2530" t="s">
        <v>29</v>
      </c>
      <c r="E2530" t="s">
        <v>2868</v>
      </c>
      <c r="F2530" t="s">
        <v>12</v>
      </c>
      <c r="G2530" t="s">
        <v>12</v>
      </c>
    </row>
    <row r="2531" spans="1:7">
      <c r="A2531" t="s">
        <v>2868</v>
      </c>
      <c r="B2531" t="s">
        <v>3702</v>
      </c>
      <c r="C2531" t="s">
        <v>12</v>
      </c>
      <c r="D2531" t="s">
        <v>29</v>
      </c>
      <c r="E2531" t="s">
        <v>2868</v>
      </c>
      <c r="F2531" t="s">
        <v>12</v>
      </c>
      <c r="G2531" t="s">
        <v>12</v>
      </c>
    </row>
    <row r="2532" spans="1:7">
      <c r="A2532" t="s">
        <v>2868</v>
      </c>
      <c r="B2532" t="s">
        <v>3703</v>
      </c>
      <c r="C2532" t="s">
        <v>12</v>
      </c>
      <c r="D2532" t="s">
        <v>29</v>
      </c>
      <c r="E2532" t="s">
        <v>2868</v>
      </c>
      <c r="F2532" t="s">
        <v>12</v>
      </c>
      <c r="G2532" t="s">
        <v>12</v>
      </c>
    </row>
    <row r="2533" spans="1:7">
      <c r="A2533" t="s">
        <v>2868</v>
      </c>
      <c r="B2533" t="s">
        <v>3704</v>
      </c>
      <c r="C2533" t="s">
        <v>12</v>
      </c>
      <c r="D2533" t="s">
        <v>29</v>
      </c>
      <c r="E2533" t="s">
        <v>2868</v>
      </c>
      <c r="F2533" t="s">
        <v>12</v>
      </c>
      <c r="G2533" t="s">
        <v>12</v>
      </c>
    </row>
    <row r="2534" spans="1:7">
      <c r="A2534" t="s">
        <v>2868</v>
      </c>
      <c r="B2534" t="s">
        <v>3705</v>
      </c>
      <c r="C2534" t="s">
        <v>12</v>
      </c>
      <c r="D2534" t="s">
        <v>29</v>
      </c>
      <c r="E2534" t="s">
        <v>2868</v>
      </c>
      <c r="F2534" t="s">
        <v>12</v>
      </c>
      <c r="G2534" t="s">
        <v>12</v>
      </c>
    </row>
    <row r="2535" spans="1:7">
      <c r="A2535" t="s">
        <v>2868</v>
      </c>
      <c r="B2535" t="s">
        <v>3706</v>
      </c>
      <c r="C2535" t="s">
        <v>12</v>
      </c>
      <c r="D2535" t="s">
        <v>29</v>
      </c>
      <c r="E2535" t="s">
        <v>2868</v>
      </c>
      <c r="F2535" t="s">
        <v>12</v>
      </c>
      <c r="G2535" t="s">
        <v>12</v>
      </c>
    </row>
    <row r="2536" spans="1:7">
      <c r="A2536" t="s">
        <v>2868</v>
      </c>
      <c r="B2536" t="s">
        <v>3707</v>
      </c>
      <c r="C2536" t="s">
        <v>12</v>
      </c>
      <c r="D2536" t="s">
        <v>29</v>
      </c>
      <c r="E2536" t="s">
        <v>2868</v>
      </c>
      <c r="F2536" t="s">
        <v>12</v>
      </c>
      <c r="G2536" t="s">
        <v>12</v>
      </c>
    </row>
    <row r="2537" spans="1:7">
      <c r="A2537" t="s">
        <v>2868</v>
      </c>
      <c r="B2537" t="s">
        <v>3708</v>
      </c>
      <c r="C2537" t="s">
        <v>12</v>
      </c>
      <c r="D2537" t="s">
        <v>29</v>
      </c>
      <c r="E2537" t="s">
        <v>2868</v>
      </c>
      <c r="F2537" t="s">
        <v>12</v>
      </c>
      <c r="G2537" t="s">
        <v>12</v>
      </c>
    </row>
    <row r="2538" spans="1:7">
      <c r="A2538" t="s">
        <v>2868</v>
      </c>
      <c r="B2538" t="s">
        <v>3709</v>
      </c>
      <c r="C2538" t="s">
        <v>12</v>
      </c>
      <c r="D2538" t="s">
        <v>29</v>
      </c>
      <c r="E2538" t="s">
        <v>2868</v>
      </c>
      <c r="F2538" t="s">
        <v>12</v>
      </c>
      <c r="G2538" t="s">
        <v>12</v>
      </c>
    </row>
    <row r="2539" spans="1:7">
      <c r="A2539" t="s">
        <v>2868</v>
      </c>
      <c r="B2539" t="s">
        <v>3710</v>
      </c>
      <c r="C2539" t="s">
        <v>12</v>
      </c>
      <c r="D2539" t="s">
        <v>29</v>
      </c>
      <c r="E2539" t="s">
        <v>2868</v>
      </c>
      <c r="F2539" t="s">
        <v>12</v>
      </c>
      <c r="G2539" t="s">
        <v>12</v>
      </c>
    </row>
    <row r="2540" spans="1:7">
      <c r="A2540" t="s">
        <v>2868</v>
      </c>
      <c r="B2540" t="s">
        <v>3711</v>
      </c>
      <c r="C2540" t="s">
        <v>12</v>
      </c>
      <c r="D2540" t="s">
        <v>29</v>
      </c>
      <c r="E2540" t="s">
        <v>2868</v>
      </c>
      <c r="F2540" t="s">
        <v>12</v>
      </c>
      <c r="G2540" t="s">
        <v>12</v>
      </c>
    </row>
    <row r="2541" spans="1:7">
      <c r="A2541" t="s">
        <v>2868</v>
      </c>
      <c r="B2541" t="s">
        <v>3712</v>
      </c>
      <c r="C2541" t="s">
        <v>12</v>
      </c>
      <c r="D2541" t="s">
        <v>29</v>
      </c>
      <c r="E2541" t="s">
        <v>2868</v>
      </c>
      <c r="F2541" t="s">
        <v>12</v>
      </c>
      <c r="G2541" t="s">
        <v>12</v>
      </c>
    </row>
    <row r="2542" spans="1:7">
      <c r="A2542" t="s">
        <v>2868</v>
      </c>
      <c r="B2542" t="s">
        <v>3713</v>
      </c>
      <c r="C2542" t="s">
        <v>12</v>
      </c>
      <c r="D2542" t="s">
        <v>29</v>
      </c>
      <c r="E2542" t="s">
        <v>2868</v>
      </c>
      <c r="F2542" t="s">
        <v>12</v>
      </c>
      <c r="G2542" t="s">
        <v>12</v>
      </c>
    </row>
    <row r="2543" spans="1:7">
      <c r="A2543" t="s">
        <v>2868</v>
      </c>
      <c r="B2543" t="s">
        <v>3714</v>
      </c>
      <c r="C2543" t="s">
        <v>12</v>
      </c>
      <c r="D2543" t="s">
        <v>29</v>
      </c>
      <c r="E2543" t="s">
        <v>2868</v>
      </c>
      <c r="F2543" t="s">
        <v>12</v>
      </c>
      <c r="G2543" t="s">
        <v>12</v>
      </c>
    </row>
    <row r="2544" spans="1:7">
      <c r="A2544" t="s">
        <v>2868</v>
      </c>
      <c r="B2544" t="s">
        <v>3715</v>
      </c>
      <c r="C2544" t="s">
        <v>12</v>
      </c>
      <c r="D2544" t="s">
        <v>29</v>
      </c>
      <c r="E2544" t="s">
        <v>2868</v>
      </c>
      <c r="F2544" t="s">
        <v>12</v>
      </c>
      <c r="G2544" t="s">
        <v>12</v>
      </c>
    </row>
    <row r="2545" spans="1:7">
      <c r="A2545" t="s">
        <v>2868</v>
      </c>
      <c r="B2545" t="s">
        <v>3716</v>
      </c>
      <c r="C2545" t="s">
        <v>12</v>
      </c>
      <c r="D2545" t="s">
        <v>29</v>
      </c>
      <c r="E2545" t="s">
        <v>2868</v>
      </c>
      <c r="F2545" t="s">
        <v>12</v>
      </c>
      <c r="G2545" t="s">
        <v>12</v>
      </c>
    </row>
    <row r="2546" spans="1:7">
      <c r="A2546" t="s">
        <v>2868</v>
      </c>
      <c r="B2546" t="s">
        <v>3717</v>
      </c>
      <c r="C2546" t="s">
        <v>12</v>
      </c>
      <c r="D2546" t="s">
        <v>29</v>
      </c>
      <c r="E2546" t="s">
        <v>2868</v>
      </c>
      <c r="F2546" t="s">
        <v>12</v>
      </c>
      <c r="G2546" t="s">
        <v>12</v>
      </c>
    </row>
    <row r="2547" spans="1:7">
      <c r="A2547" t="s">
        <v>2868</v>
      </c>
      <c r="B2547" t="s">
        <v>3718</v>
      </c>
      <c r="C2547" t="s">
        <v>12</v>
      </c>
      <c r="D2547" t="s">
        <v>29</v>
      </c>
      <c r="E2547" t="s">
        <v>2868</v>
      </c>
      <c r="F2547" t="s">
        <v>12</v>
      </c>
      <c r="G2547" t="s">
        <v>12</v>
      </c>
    </row>
    <row r="2548" spans="1:7">
      <c r="A2548" t="s">
        <v>2868</v>
      </c>
      <c r="B2548" t="s">
        <v>3719</v>
      </c>
      <c r="C2548" t="s">
        <v>12</v>
      </c>
      <c r="D2548" t="s">
        <v>29</v>
      </c>
      <c r="E2548" t="s">
        <v>2868</v>
      </c>
      <c r="F2548" t="s">
        <v>12</v>
      </c>
      <c r="G2548" t="s">
        <v>12</v>
      </c>
    </row>
    <row r="2549" spans="1:7">
      <c r="A2549" t="s">
        <v>2868</v>
      </c>
      <c r="B2549" t="s">
        <v>3720</v>
      </c>
      <c r="C2549" t="s">
        <v>12</v>
      </c>
      <c r="D2549" t="s">
        <v>29</v>
      </c>
      <c r="E2549" t="s">
        <v>2868</v>
      </c>
      <c r="F2549" t="s">
        <v>12</v>
      </c>
      <c r="G2549" t="s">
        <v>12</v>
      </c>
    </row>
    <row r="2550" spans="1:7">
      <c r="A2550" t="s">
        <v>2868</v>
      </c>
      <c r="B2550" t="s">
        <v>3721</v>
      </c>
      <c r="C2550" t="s">
        <v>12</v>
      </c>
      <c r="D2550" t="s">
        <v>29</v>
      </c>
      <c r="E2550" t="s">
        <v>2868</v>
      </c>
      <c r="F2550" t="s">
        <v>12</v>
      </c>
      <c r="G2550" t="s">
        <v>12</v>
      </c>
    </row>
    <row r="2551" spans="1:7">
      <c r="A2551" t="s">
        <v>2868</v>
      </c>
      <c r="B2551" t="s">
        <v>3722</v>
      </c>
      <c r="C2551" t="s">
        <v>12</v>
      </c>
      <c r="D2551" t="s">
        <v>29</v>
      </c>
      <c r="E2551" t="s">
        <v>2868</v>
      </c>
      <c r="F2551" t="s">
        <v>12</v>
      </c>
      <c r="G2551" t="s">
        <v>12</v>
      </c>
    </row>
    <row r="2552" spans="1:7">
      <c r="A2552" t="s">
        <v>2868</v>
      </c>
      <c r="B2552" t="s">
        <v>3723</v>
      </c>
      <c r="C2552" t="s">
        <v>12</v>
      </c>
      <c r="D2552" t="s">
        <v>29</v>
      </c>
      <c r="E2552" t="s">
        <v>2868</v>
      </c>
      <c r="F2552" t="s">
        <v>12</v>
      </c>
      <c r="G2552" t="s">
        <v>12</v>
      </c>
    </row>
    <row r="2553" spans="1:7">
      <c r="A2553" t="s">
        <v>2868</v>
      </c>
      <c r="B2553" t="s">
        <v>3724</v>
      </c>
      <c r="C2553" t="s">
        <v>12</v>
      </c>
      <c r="D2553" t="s">
        <v>29</v>
      </c>
      <c r="E2553" t="s">
        <v>2868</v>
      </c>
      <c r="F2553" t="s">
        <v>12</v>
      </c>
      <c r="G2553" t="s">
        <v>12</v>
      </c>
    </row>
    <row r="2554" spans="1:7">
      <c r="A2554" t="s">
        <v>2868</v>
      </c>
      <c r="B2554" t="s">
        <v>3725</v>
      </c>
      <c r="C2554" t="s">
        <v>12</v>
      </c>
      <c r="D2554" t="s">
        <v>29</v>
      </c>
      <c r="E2554" t="s">
        <v>2868</v>
      </c>
      <c r="F2554" t="s">
        <v>12</v>
      </c>
      <c r="G2554" t="s">
        <v>12</v>
      </c>
    </row>
    <row r="2555" spans="1:7">
      <c r="A2555" t="s">
        <v>2868</v>
      </c>
      <c r="B2555" t="s">
        <v>3726</v>
      </c>
      <c r="C2555" t="s">
        <v>12</v>
      </c>
      <c r="D2555" t="s">
        <v>29</v>
      </c>
      <c r="E2555" t="s">
        <v>2868</v>
      </c>
      <c r="F2555" t="s">
        <v>12</v>
      </c>
      <c r="G2555" t="s">
        <v>12</v>
      </c>
    </row>
    <row r="2556" spans="1:7">
      <c r="A2556" t="s">
        <v>2868</v>
      </c>
      <c r="B2556" t="s">
        <v>3727</v>
      </c>
      <c r="C2556" t="s">
        <v>12</v>
      </c>
      <c r="D2556" t="s">
        <v>29</v>
      </c>
      <c r="E2556" t="s">
        <v>2868</v>
      </c>
      <c r="F2556" t="s">
        <v>12</v>
      </c>
      <c r="G2556" t="s">
        <v>12</v>
      </c>
    </row>
    <row r="2557" spans="1:7">
      <c r="A2557" t="s">
        <v>2868</v>
      </c>
      <c r="B2557" t="s">
        <v>3728</v>
      </c>
      <c r="C2557" t="s">
        <v>12</v>
      </c>
      <c r="D2557" t="s">
        <v>29</v>
      </c>
      <c r="E2557" t="s">
        <v>2868</v>
      </c>
      <c r="F2557" t="s">
        <v>12</v>
      </c>
      <c r="G2557" t="s">
        <v>12</v>
      </c>
    </row>
    <row r="2558" spans="1:7">
      <c r="A2558" t="s">
        <v>2868</v>
      </c>
      <c r="B2558" t="s">
        <v>3729</v>
      </c>
      <c r="C2558" t="s">
        <v>12</v>
      </c>
      <c r="D2558" t="s">
        <v>29</v>
      </c>
      <c r="E2558" t="s">
        <v>2868</v>
      </c>
      <c r="F2558" t="s">
        <v>12</v>
      </c>
      <c r="G2558" t="s">
        <v>12</v>
      </c>
    </row>
    <row r="2559" spans="1:7">
      <c r="A2559" t="s">
        <v>2868</v>
      </c>
      <c r="B2559" t="s">
        <v>3730</v>
      </c>
      <c r="C2559" t="s">
        <v>12</v>
      </c>
      <c r="D2559" t="s">
        <v>29</v>
      </c>
      <c r="E2559" t="s">
        <v>2868</v>
      </c>
      <c r="F2559" t="s">
        <v>12</v>
      </c>
      <c r="G2559" t="s">
        <v>12</v>
      </c>
    </row>
    <row r="2560" spans="1:7">
      <c r="A2560" t="s">
        <v>2868</v>
      </c>
      <c r="B2560" t="s">
        <v>3731</v>
      </c>
      <c r="C2560" t="s">
        <v>12</v>
      </c>
      <c r="D2560" t="s">
        <v>29</v>
      </c>
      <c r="E2560" t="s">
        <v>2868</v>
      </c>
      <c r="F2560" t="s">
        <v>12</v>
      </c>
      <c r="G2560" t="s">
        <v>12</v>
      </c>
    </row>
    <row r="2561" spans="1:7">
      <c r="A2561" t="s">
        <v>2868</v>
      </c>
      <c r="B2561" t="s">
        <v>3732</v>
      </c>
      <c r="C2561" t="s">
        <v>12</v>
      </c>
      <c r="D2561" t="s">
        <v>29</v>
      </c>
      <c r="E2561" t="s">
        <v>2868</v>
      </c>
      <c r="F2561" t="s">
        <v>12</v>
      </c>
      <c r="G2561" t="s">
        <v>12</v>
      </c>
    </row>
    <row r="2562" spans="1:7">
      <c r="A2562" t="s">
        <v>2868</v>
      </c>
      <c r="B2562" t="s">
        <v>3733</v>
      </c>
      <c r="C2562" t="s">
        <v>12</v>
      </c>
      <c r="D2562" t="s">
        <v>29</v>
      </c>
      <c r="E2562" t="s">
        <v>2868</v>
      </c>
      <c r="F2562" t="s">
        <v>12</v>
      </c>
      <c r="G2562" t="s">
        <v>12</v>
      </c>
    </row>
    <row r="2563" spans="1:7">
      <c r="A2563" t="s">
        <v>2868</v>
      </c>
      <c r="B2563" t="s">
        <v>3734</v>
      </c>
      <c r="C2563" t="s">
        <v>12</v>
      </c>
      <c r="D2563" t="s">
        <v>29</v>
      </c>
      <c r="E2563" t="s">
        <v>2868</v>
      </c>
      <c r="F2563" t="s">
        <v>12</v>
      </c>
      <c r="G2563" t="s">
        <v>12</v>
      </c>
    </row>
    <row r="2564" spans="1:7">
      <c r="A2564" t="s">
        <v>2868</v>
      </c>
      <c r="B2564" t="s">
        <v>3735</v>
      </c>
      <c r="C2564" t="s">
        <v>12</v>
      </c>
      <c r="D2564" t="s">
        <v>29</v>
      </c>
      <c r="E2564" t="s">
        <v>2868</v>
      </c>
      <c r="F2564" t="s">
        <v>12</v>
      </c>
      <c r="G2564" t="s">
        <v>12</v>
      </c>
    </row>
    <row r="2565" spans="1:7">
      <c r="A2565" t="s">
        <v>2868</v>
      </c>
      <c r="B2565" t="s">
        <v>3736</v>
      </c>
      <c r="C2565" t="s">
        <v>12</v>
      </c>
      <c r="D2565" t="s">
        <v>29</v>
      </c>
      <c r="E2565" t="s">
        <v>2868</v>
      </c>
      <c r="F2565" t="s">
        <v>12</v>
      </c>
      <c r="G2565" t="s">
        <v>12</v>
      </c>
    </row>
    <row r="2566" spans="1:7">
      <c r="A2566" t="s">
        <v>2868</v>
      </c>
      <c r="B2566" t="s">
        <v>3737</v>
      </c>
      <c r="C2566" t="s">
        <v>12</v>
      </c>
      <c r="D2566" t="s">
        <v>29</v>
      </c>
      <c r="E2566" t="s">
        <v>2868</v>
      </c>
      <c r="F2566" t="s">
        <v>12</v>
      </c>
      <c r="G2566" t="s">
        <v>12</v>
      </c>
    </row>
    <row r="2567" spans="1:7">
      <c r="A2567" t="s">
        <v>2868</v>
      </c>
      <c r="B2567" t="s">
        <v>3738</v>
      </c>
      <c r="C2567" t="s">
        <v>12</v>
      </c>
      <c r="D2567" t="s">
        <v>29</v>
      </c>
      <c r="E2567" t="s">
        <v>2868</v>
      </c>
      <c r="F2567" t="s">
        <v>12</v>
      </c>
      <c r="G2567" t="s">
        <v>12</v>
      </c>
    </row>
    <row r="2568" spans="1:7">
      <c r="A2568" t="s">
        <v>2868</v>
      </c>
      <c r="B2568" t="s">
        <v>3739</v>
      </c>
      <c r="C2568" t="s">
        <v>12</v>
      </c>
      <c r="D2568" t="s">
        <v>29</v>
      </c>
      <c r="E2568" t="s">
        <v>2868</v>
      </c>
      <c r="F2568" t="s">
        <v>12</v>
      </c>
      <c r="G2568" t="s">
        <v>12</v>
      </c>
    </row>
    <row r="2569" spans="1:7">
      <c r="A2569" t="s">
        <v>2868</v>
      </c>
      <c r="B2569" t="s">
        <v>3740</v>
      </c>
      <c r="C2569" t="s">
        <v>12</v>
      </c>
      <c r="D2569" t="s">
        <v>29</v>
      </c>
      <c r="E2569" t="s">
        <v>2868</v>
      </c>
      <c r="F2569" t="s">
        <v>12</v>
      </c>
      <c r="G2569" t="s">
        <v>12</v>
      </c>
    </row>
    <row r="2570" spans="1:7">
      <c r="A2570" t="s">
        <v>2868</v>
      </c>
      <c r="B2570" t="s">
        <v>3741</v>
      </c>
      <c r="C2570" t="s">
        <v>12</v>
      </c>
      <c r="D2570" t="s">
        <v>29</v>
      </c>
      <c r="E2570" t="s">
        <v>2868</v>
      </c>
      <c r="F2570" t="s">
        <v>12</v>
      </c>
      <c r="G2570" t="s">
        <v>12</v>
      </c>
    </row>
    <row r="2571" spans="1:7">
      <c r="A2571" t="s">
        <v>2868</v>
      </c>
      <c r="B2571" t="s">
        <v>3742</v>
      </c>
      <c r="C2571" t="s">
        <v>12</v>
      </c>
      <c r="D2571" t="s">
        <v>29</v>
      </c>
      <c r="E2571" t="s">
        <v>2868</v>
      </c>
      <c r="F2571" t="s">
        <v>12</v>
      </c>
      <c r="G2571" t="s">
        <v>12</v>
      </c>
    </row>
    <row r="2572" spans="1:7">
      <c r="A2572" t="s">
        <v>2868</v>
      </c>
      <c r="B2572" t="s">
        <v>3743</v>
      </c>
      <c r="C2572" t="s">
        <v>12</v>
      </c>
      <c r="D2572" t="s">
        <v>29</v>
      </c>
      <c r="E2572" t="s">
        <v>2868</v>
      </c>
      <c r="F2572" t="s">
        <v>12</v>
      </c>
      <c r="G2572" t="s">
        <v>12</v>
      </c>
    </row>
    <row r="2573" spans="1:7">
      <c r="A2573" t="s">
        <v>2868</v>
      </c>
      <c r="B2573" t="s">
        <v>3744</v>
      </c>
      <c r="C2573" t="s">
        <v>12</v>
      </c>
      <c r="D2573" t="s">
        <v>29</v>
      </c>
      <c r="E2573" t="s">
        <v>2868</v>
      </c>
      <c r="F2573" t="s">
        <v>12</v>
      </c>
      <c r="G2573" t="s">
        <v>12</v>
      </c>
    </row>
    <row r="2574" spans="1:7">
      <c r="A2574" t="s">
        <v>2868</v>
      </c>
      <c r="B2574" t="s">
        <v>3745</v>
      </c>
      <c r="C2574" t="s">
        <v>12</v>
      </c>
      <c r="D2574" t="s">
        <v>29</v>
      </c>
      <c r="E2574" t="s">
        <v>2868</v>
      </c>
      <c r="F2574" t="s">
        <v>12</v>
      </c>
      <c r="G2574" t="s">
        <v>12</v>
      </c>
    </row>
    <row r="2575" spans="1:7">
      <c r="A2575" t="s">
        <v>2868</v>
      </c>
      <c r="B2575" t="s">
        <v>3746</v>
      </c>
      <c r="C2575" t="s">
        <v>12</v>
      </c>
      <c r="D2575" t="s">
        <v>29</v>
      </c>
      <c r="E2575" t="s">
        <v>2868</v>
      </c>
      <c r="F2575" t="s">
        <v>12</v>
      </c>
      <c r="G2575" t="s">
        <v>12</v>
      </c>
    </row>
    <row r="2576" spans="1:7">
      <c r="A2576" t="s">
        <v>2868</v>
      </c>
      <c r="B2576" t="s">
        <v>3747</v>
      </c>
      <c r="C2576" t="s">
        <v>12</v>
      </c>
      <c r="D2576" t="s">
        <v>29</v>
      </c>
      <c r="E2576" t="s">
        <v>2868</v>
      </c>
      <c r="F2576" t="s">
        <v>12</v>
      </c>
      <c r="G2576" t="s">
        <v>12</v>
      </c>
    </row>
    <row r="2577" spans="1:7">
      <c r="A2577" t="s">
        <v>2868</v>
      </c>
      <c r="B2577" t="s">
        <v>3748</v>
      </c>
      <c r="C2577" t="s">
        <v>12</v>
      </c>
      <c r="D2577" t="s">
        <v>29</v>
      </c>
      <c r="E2577" t="s">
        <v>2868</v>
      </c>
      <c r="F2577" t="s">
        <v>12</v>
      </c>
      <c r="G2577" t="s">
        <v>12</v>
      </c>
    </row>
    <row r="2578" spans="1:7">
      <c r="A2578" t="s">
        <v>2868</v>
      </c>
      <c r="B2578" t="s">
        <v>3749</v>
      </c>
      <c r="C2578" t="s">
        <v>12</v>
      </c>
      <c r="D2578" t="s">
        <v>29</v>
      </c>
      <c r="E2578" t="s">
        <v>2868</v>
      </c>
      <c r="F2578" t="s">
        <v>12</v>
      </c>
      <c r="G2578" t="s">
        <v>12</v>
      </c>
    </row>
    <row r="2579" spans="1:7">
      <c r="A2579" t="s">
        <v>2868</v>
      </c>
      <c r="B2579" t="s">
        <v>3750</v>
      </c>
      <c r="C2579" t="s">
        <v>12</v>
      </c>
      <c r="D2579" t="s">
        <v>29</v>
      </c>
      <c r="E2579" t="s">
        <v>2868</v>
      </c>
      <c r="F2579" t="s">
        <v>12</v>
      </c>
      <c r="G2579" t="s">
        <v>12</v>
      </c>
    </row>
    <row r="2580" spans="1:7">
      <c r="A2580" t="s">
        <v>2868</v>
      </c>
      <c r="B2580" t="s">
        <v>3751</v>
      </c>
      <c r="C2580" t="s">
        <v>12</v>
      </c>
      <c r="D2580" t="s">
        <v>29</v>
      </c>
      <c r="E2580" t="s">
        <v>2868</v>
      </c>
      <c r="F2580" t="s">
        <v>12</v>
      </c>
      <c r="G2580" t="s">
        <v>12</v>
      </c>
    </row>
    <row r="2581" spans="1:7">
      <c r="A2581" t="s">
        <v>2868</v>
      </c>
      <c r="B2581" t="s">
        <v>3752</v>
      </c>
      <c r="C2581" t="s">
        <v>12</v>
      </c>
      <c r="D2581" t="s">
        <v>29</v>
      </c>
      <c r="E2581" t="s">
        <v>2868</v>
      </c>
      <c r="F2581" t="s">
        <v>12</v>
      </c>
      <c r="G2581" t="s">
        <v>12</v>
      </c>
    </row>
    <row r="2582" spans="1:7">
      <c r="A2582" t="s">
        <v>2868</v>
      </c>
      <c r="B2582" t="s">
        <v>3753</v>
      </c>
      <c r="C2582" t="s">
        <v>12</v>
      </c>
      <c r="D2582" t="s">
        <v>29</v>
      </c>
      <c r="E2582" t="s">
        <v>2868</v>
      </c>
      <c r="F2582" t="s">
        <v>12</v>
      </c>
      <c r="G2582" t="s">
        <v>12</v>
      </c>
    </row>
    <row r="2583" spans="1:7">
      <c r="A2583" t="s">
        <v>2868</v>
      </c>
      <c r="B2583" t="s">
        <v>3754</v>
      </c>
      <c r="C2583" t="s">
        <v>12</v>
      </c>
      <c r="D2583" t="s">
        <v>29</v>
      </c>
      <c r="E2583" t="s">
        <v>2868</v>
      </c>
      <c r="F2583" t="s">
        <v>12</v>
      </c>
      <c r="G2583" t="s">
        <v>12</v>
      </c>
    </row>
    <row r="2584" spans="1:7">
      <c r="A2584" t="s">
        <v>2868</v>
      </c>
      <c r="B2584" t="s">
        <v>3755</v>
      </c>
      <c r="C2584" t="s">
        <v>12</v>
      </c>
      <c r="D2584" t="s">
        <v>29</v>
      </c>
      <c r="E2584" t="s">
        <v>2868</v>
      </c>
      <c r="F2584" t="s">
        <v>12</v>
      </c>
      <c r="G2584" t="s">
        <v>12</v>
      </c>
    </row>
    <row r="2585" spans="1:7">
      <c r="A2585" t="s">
        <v>2868</v>
      </c>
      <c r="B2585" t="s">
        <v>3756</v>
      </c>
      <c r="C2585" t="s">
        <v>12</v>
      </c>
      <c r="D2585" t="s">
        <v>29</v>
      </c>
      <c r="E2585" t="s">
        <v>2868</v>
      </c>
      <c r="F2585" t="s">
        <v>12</v>
      </c>
      <c r="G2585" t="s">
        <v>12</v>
      </c>
    </row>
    <row r="2586" spans="1:7">
      <c r="A2586" t="s">
        <v>2868</v>
      </c>
      <c r="B2586" t="s">
        <v>3757</v>
      </c>
      <c r="C2586" t="s">
        <v>12</v>
      </c>
      <c r="D2586" t="s">
        <v>29</v>
      </c>
      <c r="E2586" t="s">
        <v>2868</v>
      </c>
      <c r="F2586" t="s">
        <v>12</v>
      </c>
      <c r="G2586" t="s">
        <v>12</v>
      </c>
    </row>
    <row r="2587" spans="1:7">
      <c r="A2587" t="s">
        <v>2868</v>
      </c>
      <c r="B2587" t="s">
        <v>3758</v>
      </c>
      <c r="C2587" t="s">
        <v>12</v>
      </c>
      <c r="D2587" t="s">
        <v>29</v>
      </c>
      <c r="E2587" t="s">
        <v>2868</v>
      </c>
      <c r="F2587" t="s">
        <v>12</v>
      </c>
      <c r="G2587" t="s">
        <v>12</v>
      </c>
    </row>
    <row r="2588" spans="1:7">
      <c r="A2588" t="s">
        <v>2868</v>
      </c>
      <c r="B2588" t="s">
        <v>3759</v>
      </c>
      <c r="C2588" t="s">
        <v>12</v>
      </c>
      <c r="D2588" t="s">
        <v>29</v>
      </c>
      <c r="E2588" t="s">
        <v>2868</v>
      </c>
      <c r="F2588" t="s">
        <v>12</v>
      </c>
      <c r="G2588" t="s">
        <v>12</v>
      </c>
    </row>
    <row r="2589" spans="1:7">
      <c r="A2589" t="s">
        <v>2868</v>
      </c>
      <c r="B2589" t="s">
        <v>3760</v>
      </c>
      <c r="C2589" t="s">
        <v>12</v>
      </c>
      <c r="D2589" t="s">
        <v>29</v>
      </c>
      <c r="E2589" t="s">
        <v>2868</v>
      </c>
      <c r="F2589" t="s">
        <v>12</v>
      </c>
      <c r="G2589" t="s">
        <v>12</v>
      </c>
    </row>
    <row r="2590" spans="1:7">
      <c r="A2590" t="s">
        <v>2868</v>
      </c>
      <c r="B2590" t="s">
        <v>3761</v>
      </c>
      <c r="C2590" t="s">
        <v>12</v>
      </c>
      <c r="D2590" t="s">
        <v>29</v>
      </c>
      <c r="E2590" t="s">
        <v>2868</v>
      </c>
      <c r="F2590" t="s">
        <v>12</v>
      </c>
      <c r="G2590" t="s">
        <v>12</v>
      </c>
    </row>
    <row r="2591" spans="1:7">
      <c r="A2591" t="s">
        <v>2868</v>
      </c>
      <c r="B2591" t="s">
        <v>3762</v>
      </c>
      <c r="C2591" t="s">
        <v>12</v>
      </c>
      <c r="D2591" t="s">
        <v>29</v>
      </c>
      <c r="E2591" t="s">
        <v>2868</v>
      </c>
      <c r="F2591" t="s">
        <v>12</v>
      </c>
      <c r="G2591" t="s">
        <v>12</v>
      </c>
    </row>
    <row r="2592" spans="1:7">
      <c r="A2592" t="s">
        <v>2868</v>
      </c>
      <c r="B2592" t="s">
        <v>3763</v>
      </c>
      <c r="C2592" t="s">
        <v>12</v>
      </c>
      <c r="D2592" t="s">
        <v>29</v>
      </c>
      <c r="E2592" t="s">
        <v>2868</v>
      </c>
      <c r="F2592" t="s">
        <v>12</v>
      </c>
      <c r="G2592" t="s">
        <v>12</v>
      </c>
    </row>
    <row r="2593" spans="1:7">
      <c r="A2593" t="s">
        <v>2868</v>
      </c>
      <c r="B2593" t="s">
        <v>3764</v>
      </c>
      <c r="C2593" t="s">
        <v>12</v>
      </c>
      <c r="D2593" t="s">
        <v>29</v>
      </c>
      <c r="E2593" t="s">
        <v>2868</v>
      </c>
      <c r="F2593" t="s">
        <v>12</v>
      </c>
      <c r="G2593" t="s">
        <v>12</v>
      </c>
    </row>
    <row r="2594" spans="1:7">
      <c r="A2594" t="s">
        <v>2868</v>
      </c>
      <c r="B2594" t="s">
        <v>3765</v>
      </c>
      <c r="C2594" t="s">
        <v>12</v>
      </c>
      <c r="D2594" t="s">
        <v>29</v>
      </c>
      <c r="E2594" t="s">
        <v>2868</v>
      </c>
      <c r="F2594" t="s">
        <v>12</v>
      </c>
      <c r="G2594" t="s">
        <v>12</v>
      </c>
    </row>
    <row r="2595" spans="1:7">
      <c r="A2595" t="s">
        <v>2868</v>
      </c>
      <c r="B2595" t="s">
        <v>3766</v>
      </c>
      <c r="C2595" t="s">
        <v>12</v>
      </c>
      <c r="D2595" t="s">
        <v>29</v>
      </c>
      <c r="E2595" t="s">
        <v>2868</v>
      </c>
      <c r="F2595" t="s">
        <v>12</v>
      </c>
      <c r="G2595" t="s">
        <v>12</v>
      </c>
    </row>
    <row r="2596" spans="1:7">
      <c r="A2596" t="s">
        <v>2868</v>
      </c>
      <c r="B2596" t="s">
        <v>3767</v>
      </c>
      <c r="C2596" t="s">
        <v>12</v>
      </c>
      <c r="D2596" t="s">
        <v>29</v>
      </c>
      <c r="E2596" t="s">
        <v>2868</v>
      </c>
      <c r="F2596" t="s">
        <v>12</v>
      </c>
      <c r="G2596" t="s">
        <v>12</v>
      </c>
    </row>
    <row r="2597" spans="1:7">
      <c r="A2597" t="s">
        <v>2868</v>
      </c>
      <c r="B2597" t="s">
        <v>3768</v>
      </c>
      <c r="C2597" t="s">
        <v>12</v>
      </c>
      <c r="D2597" t="s">
        <v>29</v>
      </c>
      <c r="E2597" t="s">
        <v>2868</v>
      </c>
      <c r="F2597" t="s">
        <v>12</v>
      </c>
      <c r="G2597" t="s">
        <v>12</v>
      </c>
    </row>
    <row r="2598" spans="1:7">
      <c r="A2598" t="s">
        <v>2868</v>
      </c>
      <c r="B2598" t="s">
        <v>3769</v>
      </c>
      <c r="C2598" t="s">
        <v>12</v>
      </c>
      <c r="D2598" t="s">
        <v>29</v>
      </c>
      <c r="E2598" t="s">
        <v>2868</v>
      </c>
      <c r="F2598" t="s">
        <v>12</v>
      </c>
      <c r="G2598" t="s">
        <v>12</v>
      </c>
    </row>
    <row r="2599" spans="1:7">
      <c r="A2599" t="s">
        <v>3770</v>
      </c>
      <c r="B2599" t="s">
        <v>3771</v>
      </c>
      <c r="C2599" t="s">
        <v>12</v>
      </c>
      <c r="D2599" t="s">
        <v>29</v>
      </c>
      <c r="E2599" t="s">
        <v>199</v>
      </c>
      <c r="F2599" t="s">
        <v>12</v>
      </c>
      <c r="G2599" t="s">
        <v>12</v>
      </c>
    </row>
  </sheetData>
  <mergeCells count="1">
    <mergeCell ref="A1:G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5536"/>
  <sheetViews>
    <sheetView zoomScale="25" zoomScaleNormal="25" workbookViewId="0">
      <selection activeCell="R23" sqref="R23"/>
    </sheetView>
  </sheetViews>
  <sheetFormatPr defaultColWidth="9.15234375" defaultRowHeight="14.6"/>
  <cols>
    <col min="1" max="53" width="12.15234375" style="17" customWidth="1"/>
    <col min="54" max="55" width="11.3046875" style="17" customWidth="1"/>
    <col min="56" max="56" width="31.3046875" style="17" bestFit="1" customWidth="1"/>
    <col min="57" max="57" width="12.3046875" style="17" bestFit="1" customWidth="1"/>
    <col min="58" max="58" width="12.3046875" style="17" customWidth="1"/>
    <col min="59" max="59" width="9.15234375" style="17"/>
    <col min="60" max="60" width="55" style="17" bestFit="1" customWidth="1"/>
    <col min="61" max="62" width="9.15234375" style="17"/>
    <col min="63" max="63" width="13.84375" style="17" bestFit="1" customWidth="1"/>
    <col min="64" max="64" width="64.3828125" style="17" bestFit="1" customWidth="1"/>
    <col min="65" max="16384" width="9.15234375" style="17"/>
  </cols>
  <sheetData>
    <row r="1" spans="1:63" ht="15.75" customHeight="1" thickBot="1">
      <c r="A1" s="22"/>
      <c r="B1" s="23" t="s">
        <v>3837</v>
      </c>
      <c r="C1" s="23" t="s">
        <v>3836</v>
      </c>
      <c r="D1" s="23" t="s">
        <v>3835</v>
      </c>
      <c r="E1" s="23" t="s">
        <v>3834</v>
      </c>
      <c r="F1" s="23" t="s">
        <v>3833</v>
      </c>
      <c r="G1" s="23" t="s">
        <v>3832</v>
      </c>
      <c r="H1" s="23" t="s">
        <v>3831</v>
      </c>
      <c r="I1" s="23" t="s">
        <v>3830</v>
      </c>
      <c r="J1" s="23" t="s">
        <v>3829</v>
      </c>
      <c r="K1" s="23" t="s">
        <v>3828</v>
      </c>
      <c r="L1" s="23" t="s">
        <v>3827</v>
      </c>
      <c r="M1" s="23" t="s">
        <v>3826</v>
      </c>
      <c r="N1" s="23" t="s">
        <v>3825</v>
      </c>
      <c r="O1" s="23" t="s">
        <v>3824</v>
      </c>
      <c r="P1" s="23" t="s">
        <v>3823</v>
      </c>
      <c r="Q1" s="23" t="s">
        <v>3822</v>
      </c>
      <c r="R1" s="23" t="s">
        <v>3821</v>
      </c>
      <c r="S1" s="23" t="s">
        <v>3820</v>
      </c>
      <c r="T1" s="23" t="s">
        <v>3819</v>
      </c>
      <c r="U1" s="23" t="s">
        <v>3818</v>
      </c>
      <c r="V1" s="23" t="s">
        <v>3817</v>
      </c>
      <c r="W1" s="23" t="s">
        <v>3816</v>
      </c>
      <c r="X1" s="23" t="s">
        <v>3815</v>
      </c>
      <c r="Y1" s="23" t="s">
        <v>3814</v>
      </c>
      <c r="Z1" s="23" t="s">
        <v>3813</v>
      </c>
      <c r="AA1" s="23" t="s">
        <v>3812</v>
      </c>
      <c r="AB1" s="23" t="s">
        <v>3811</v>
      </c>
      <c r="AC1" s="23" t="s">
        <v>3810</v>
      </c>
      <c r="AD1" s="23" t="s">
        <v>3809</v>
      </c>
      <c r="AE1" s="23" t="s">
        <v>3808</v>
      </c>
      <c r="AF1" s="23" t="s">
        <v>3807</v>
      </c>
      <c r="AG1" s="23" t="s">
        <v>3806</v>
      </c>
      <c r="AH1" s="23" t="s">
        <v>3805</v>
      </c>
      <c r="AI1" s="23" t="s">
        <v>3804</v>
      </c>
      <c r="AJ1" s="23" t="s">
        <v>3803</v>
      </c>
      <c r="AK1" s="23" t="s">
        <v>3802</v>
      </c>
      <c r="AL1" s="23" t="s">
        <v>3801</v>
      </c>
      <c r="AM1" s="23" t="s">
        <v>3800</v>
      </c>
      <c r="AN1" s="23" t="s">
        <v>3799</v>
      </c>
      <c r="AO1" s="23" t="s">
        <v>3798</v>
      </c>
      <c r="AP1" s="23" t="s">
        <v>3797</v>
      </c>
      <c r="AQ1" s="23" t="s">
        <v>3796</v>
      </c>
      <c r="AR1" s="23" t="s">
        <v>3795</v>
      </c>
      <c r="AS1" s="23" t="s">
        <v>3794</v>
      </c>
      <c r="AT1" s="23" t="s">
        <v>3793</v>
      </c>
      <c r="AU1" s="23" t="s">
        <v>3792</v>
      </c>
      <c r="AV1" s="23" t="s">
        <v>3791</v>
      </c>
      <c r="AW1" s="23" t="s">
        <v>3790</v>
      </c>
      <c r="AX1" s="23" t="s">
        <v>3789</v>
      </c>
      <c r="AY1" s="23" t="s">
        <v>3788</v>
      </c>
      <c r="AZ1" s="23" t="s">
        <v>3787</v>
      </c>
      <c r="BA1" s="22"/>
    </row>
    <row r="2" spans="1:63" ht="45" customHeight="1" thickBot="1">
      <c r="A2" s="23" t="s">
        <v>3920</v>
      </c>
      <c r="B2" s="27"/>
      <c r="C2" s="28" t="s">
        <v>2494</v>
      </c>
      <c r="D2" s="29" t="s">
        <v>2868</v>
      </c>
      <c r="E2" s="28" t="s">
        <v>2496</v>
      </c>
      <c r="F2" s="29" t="s">
        <v>2868</v>
      </c>
      <c r="G2" s="28" t="s">
        <v>2498</v>
      </c>
      <c r="H2" s="29" t="s">
        <v>2868</v>
      </c>
      <c r="I2" s="28" t="s">
        <v>2500</v>
      </c>
      <c r="J2" s="29" t="s">
        <v>2868</v>
      </c>
      <c r="K2" s="28" t="s">
        <v>2530</v>
      </c>
      <c r="L2" s="29" t="s">
        <v>2868</v>
      </c>
      <c r="M2" s="28" t="s">
        <v>2532</v>
      </c>
      <c r="N2" s="29" t="s">
        <v>2868</v>
      </c>
      <c r="O2" s="28" t="s">
        <v>2534</v>
      </c>
      <c r="P2" s="29" t="s">
        <v>2868</v>
      </c>
      <c r="Q2" s="28" t="s">
        <v>2536</v>
      </c>
      <c r="R2" s="29" t="s">
        <v>2868</v>
      </c>
      <c r="S2" s="28" t="s">
        <v>2566</v>
      </c>
      <c r="T2" s="29" t="s">
        <v>2868</v>
      </c>
      <c r="U2" s="28" t="s">
        <v>2570</v>
      </c>
      <c r="V2" s="29" t="s">
        <v>2868</v>
      </c>
      <c r="W2" s="28" t="s">
        <v>2602</v>
      </c>
      <c r="X2" s="29" t="s">
        <v>2868</v>
      </c>
      <c r="Y2" s="28" t="s">
        <v>2606</v>
      </c>
      <c r="Z2" s="29" t="s">
        <v>2868</v>
      </c>
      <c r="AA2" s="53" t="s">
        <v>2546</v>
      </c>
      <c r="AB2" s="29" t="s">
        <v>2868</v>
      </c>
      <c r="AC2" s="28" t="s">
        <v>2641</v>
      </c>
      <c r="AD2" s="29" t="s">
        <v>2868</v>
      </c>
      <c r="AE2" s="28" t="s">
        <v>2645</v>
      </c>
      <c r="AF2" s="29" t="s">
        <v>2868</v>
      </c>
      <c r="AG2" s="28" t="s">
        <v>2677</v>
      </c>
      <c r="AH2" s="29" t="s">
        <v>2868</v>
      </c>
      <c r="AI2" s="28" t="s">
        <v>2681</v>
      </c>
      <c r="AJ2" s="29" t="s">
        <v>2868</v>
      </c>
      <c r="AK2" s="28" t="s">
        <v>2714</v>
      </c>
      <c r="AL2" s="29" t="s">
        <v>2868</v>
      </c>
      <c r="AM2" s="28" t="s">
        <v>2716</v>
      </c>
      <c r="AN2" s="29" t="s">
        <v>2868</v>
      </c>
      <c r="AO2" s="28" t="s">
        <v>2718</v>
      </c>
      <c r="AP2" s="29" t="s">
        <v>2868</v>
      </c>
      <c r="AQ2" s="28" t="s">
        <v>2720</v>
      </c>
      <c r="AR2" s="29" t="s">
        <v>2868</v>
      </c>
      <c r="AS2" s="28" t="s">
        <v>2750</v>
      </c>
      <c r="AT2" s="29" t="s">
        <v>2868</v>
      </c>
      <c r="AU2" s="28" t="s">
        <v>2752</v>
      </c>
      <c r="AV2" s="29" t="s">
        <v>2868</v>
      </c>
      <c r="AW2" s="28" t="s">
        <v>2754</v>
      </c>
      <c r="AX2" s="29" t="s">
        <v>2868</v>
      </c>
      <c r="AY2" s="28" t="s">
        <v>2756</v>
      </c>
      <c r="AZ2" s="27"/>
      <c r="BA2" s="23" t="s">
        <v>3920</v>
      </c>
    </row>
    <row r="3" spans="1:63" ht="45" customHeight="1" thickBot="1">
      <c r="A3" s="23" t="s">
        <v>3919</v>
      </c>
      <c r="B3" s="29" t="s">
        <v>2868</v>
      </c>
      <c r="C3" s="36" t="s">
        <v>2502</v>
      </c>
      <c r="D3" s="29" t="s">
        <v>2868</v>
      </c>
      <c r="E3" s="36" t="s">
        <v>2504</v>
      </c>
      <c r="F3" s="29" t="s">
        <v>2868</v>
      </c>
      <c r="G3" s="36" t="s">
        <v>2506</v>
      </c>
      <c r="H3" s="29" t="s">
        <v>2868</v>
      </c>
      <c r="I3" s="36" t="s">
        <v>2508</v>
      </c>
      <c r="J3" s="29" t="s">
        <v>2868</v>
      </c>
      <c r="K3" s="36" t="s">
        <v>2538</v>
      </c>
      <c r="L3" s="29" t="s">
        <v>2868</v>
      </c>
      <c r="M3" s="36" t="s">
        <v>2540</v>
      </c>
      <c r="N3" s="29" t="s">
        <v>2868</v>
      </c>
      <c r="O3" s="36" t="s">
        <v>2542</v>
      </c>
      <c r="P3" s="29" t="s">
        <v>2868</v>
      </c>
      <c r="Q3" s="36" t="s">
        <v>2544</v>
      </c>
      <c r="R3" s="29" t="s">
        <v>2868</v>
      </c>
      <c r="S3" s="36" t="s">
        <v>2574</v>
      </c>
      <c r="T3" s="29" t="s">
        <v>2868</v>
      </c>
      <c r="U3" s="36" t="s">
        <v>2578</v>
      </c>
      <c r="V3" s="29" t="s">
        <v>2868</v>
      </c>
      <c r="W3" s="36" t="s">
        <v>2610</v>
      </c>
      <c r="X3" s="29" t="s">
        <v>2868</v>
      </c>
      <c r="Y3" s="36" t="s">
        <v>2614</v>
      </c>
      <c r="Z3" s="29" t="s">
        <v>2868</v>
      </c>
      <c r="AA3" s="36" t="s">
        <v>2548</v>
      </c>
      <c r="AB3" s="29" t="s">
        <v>2868</v>
      </c>
      <c r="AC3" s="36" t="s">
        <v>2649</v>
      </c>
      <c r="AD3" s="29" t="s">
        <v>2868</v>
      </c>
      <c r="AE3" s="36" t="s">
        <v>2653</v>
      </c>
      <c r="AF3" s="29" t="s">
        <v>2868</v>
      </c>
      <c r="AG3" s="36" t="s">
        <v>2685</v>
      </c>
      <c r="AH3" s="29" t="s">
        <v>2868</v>
      </c>
      <c r="AI3" s="36" t="s">
        <v>2689</v>
      </c>
      <c r="AJ3" s="29" t="s">
        <v>2868</v>
      </c>
      <c r="AK3" s="36" t="s">
        <v>2722</v>
      </c>
      <c r="AL3" s="29" t="s">
        <v>2868</v>
      </c>
      <c r="AM3" s="36" t="s">
        <v>2724</v>
      </c>
      <c r="AN3" s="29" t="s">
        <v>2868</v>
      </c>
      <c r="AO3" s="36" t="s">
        <v>2726</v>
      </c>
      <c r="AP3" s="29" t="s">
        <v>2868</v>
      </c>
      <c r="AQ3" s="36" t="s">
        <v>2728</v>
      </c>
      <c r="AR3" s="29" t="s">
        <v>2868</v>
      </c>
      <c r="AS3" s="36" t="s">
        <v>2758</v>
      </c>
      <c r="AT3" s="29" t="s">
        <v>2868</v>
      </c>
      <c r="AU3" s="36" t="s">
        <v>2760</v>
      </c>
      <c r="AV3" s="29" t="s">
        <v>2868</v>
      </c>
      <c r="AW3" s="36" t="s">
        <v>2762</v>
      </c>
      <c r="AX3" s="29" t="s">
        <v>2868</v>
      </c>
      <c r="AY3" s="36" t="s">
        <v>2764</v>
      </c>
      <c r="AZ3" s="29" t="s">
        <v>2868</v>
      </c>
      <c r="BA3" s="23" t="s">
        <v>3919</v>
      </c>
    </row>
    <row r="4" spans="1:63" ht="45" customHeight="1" thickBot="1">
      <c r="A4" s="23" t="s">
        <v>3918</v>
      </c>
      <c r="B4" s="29" t="s">
        <v>2868</v>
      </c>
      <c r="C4" s="29" t="s">
        <v>2868</v>
      </c>
      <c r="D4" s="29" t="s">
        <v>2868</v>
      </c>
      <c r="E4" s="29" t="s">
        <v>2868</v>
      </c>
      <c r="F4" s="29" t="s">
        <v>2868</v>
      </c>
      <c r="G4" s="29" t="s">
        <v>2868</v>
      </c>
      <c r="H4" s="29" t="s">
        <v>2868</v>
      </c>
      <c r="I4" s="29" t="s">
        <v>2868</v>
      </c>
      <c r="J4" s="29" t="s">
        <v>2868</v>
      </c>
      <c r="K4" s="29" t="s">
        <v>2868</v>
      </c>
      <c r="L4" s="29" t="s">
        <v>2868</v>
      </c>
      <c r="M4" s="29" t="s">
        <v>2868</v>
      </c>
      <c r="N4" s="29" t="s">
        <v>2868</v>
      </c>
      <c r="O4" s="29" t="s">
        <v>2868</v>
      </c>
      <c r="P4" s="29" t="s">
        <v>2868</v>
      </c>
      <c r="Q4" s="29" t="s">
        <v>2868</v>
      </c>
      <c r="R4" s="29" t="s">
        <v>2868</v>
      </c>
      <c r="S4" s="29" t="s">
        <v>2868</v>
      </c>
      <c r="T4" s="29" t="s">
        <v>2868</v>
      </c>
      <c r="U4" s="29" t="s">
        <v>2868</v>
      </c>
      <c r="V4" s="29" t="s">
        <v>2868</v>
      </c>
      <c r="W4" s="29" t="s">
        <v>2868</v>
      </c>
      <c r="X4" s="29" t="s">
        <v>2868</v>
      </c>
      <c r="Y4" s="29" t="s">
        <v>2868</v>
      </c>
      <c r="Z4" s="29" t="s">
        <v>2868</v>
      </c>
      <c r="AA4" s="29" t="s">
        <v>2868</v>
      </c>
      <c r="AB4" s="29" t="s">
        <v>2868</v>
      </c>
      <c r="AC4" s="29" t="s">
        <v>2868</v>
      </c>
      <c r="AD4" s="29" t="s">
        <v>2868</v>
      </c>
      <c r="AE4" s="29" t="s">
        <v>2868</v>
      </c>
      <c r="AF4" s="29" t="s">
        <v>2868</v>
      </c>
      <c r="AG4" s="29" t="s">
        <v>2868</v>
      </c>
      <c r="AH4" s="29" t="s">
        <v>2868</v>
      </c>
      <c r="AI4" s="29" t="s">
        <v>2868</v>
      </c>
      <c r="AJ4" s="29" t="s">
        <v>2868</v>
      </c>
      <c r="AK4" s="29" t="s">
        <v>2868</v>
      </c>
      <c r="AL4" s="29" t="s">
        <v>2868</v>
      </c>
      <c r="AM4" s="29" t="s">
        <v>2868</v>
      </c>
      <c r="AN4" s="29" t="s">
        <v>2868</v>
      </c>
      <c r="AO4" s="29" t="s">
        <v>2868</v>
      </c>
      <c r="AP4" s="29" t="s">
        <v>2868</v>
      </c>
      <c r="AQ4" s="29" t="s">
        <v>2868</v>
      </c>
      <c r="AR4" s="29" t="s">
        <v>2868</v>
      </c>
      <c r="AS4" s="29" t="s">
        <v>2868</v>
      </c>
      <c r="AT4" s="29" t="s">
        <v>2868</v>
      </c>
      <c r="AU4" s="29" t="s">
        <v>2868</v>
      </c>
      <c r="AV4" s="29" t="s">
        <v>2868</v>
      </c>
      <c r="AW4" s="29" t="s">
        <v>2868</v>
      </c>
      <c r="AX4" s="29" t="s">
        <v>2868</v>
      </c>
      <c r="AY4" s="29" t="s">
        <v>2868</v>
      </c>
      <c r="AZ4" s="29" t="s">
        <v>2868</v>
      </c>
      <c r="BA4" s="23" t="s">
        <v>3918</v>
      </c>
      <c r="BH4" s="21" t="s">
        <v>3917</v>
      </c>
      <c r="BI4" s="56">
        <f>COUNTIF(B$2:AZ$52,"GDDR6_W*_DQ*") + COUNTIF(B$2:AZ$52,"GDDR6_W*_WCK*") + COUNTIF(B$2:AZ$52,"GDDR6_W*_DBI*") + COUNTIF(B$2:AZ$52,"GDDR6_W*_EDC*")</f>
        <v>192</v>
      </c>
    </row>
    <row r="5" spans="1:63" ht="45" customHeight="1" thickBot="1">
      <c r="A5" s="23" t="s">
        <v>3916</v>
      </c>
      <c r="B5" s="29" t="s">
        <v>2868</v>
      </c>
      <c r="C5" s="49" t="s">
        <v>2478</v>
      </c>
      <c r="D5" s="29" t="s">
        <v>2868</v>
      </c>
      <c r="E5" s="49" t="s">
        <v>2480</v>
      </c>
      <c r="F5" s="29" t="s">
        <v>2868</v>
      </c>
      <c r="G5" s="49" t="s">
        <v>2482</v>
      </c>
      <c r="H5" s="29" t="s">
        <v>2868</v>
      </c>
      <c r="I5" s="49" t="s">
        <v>2484</v>
      </c>
      <c r="J5" s="29" t="s">
        <v>2868</v>
      </c>
      <c r="K5" s="49" t="s">
        <v>2514</v>
      </c>
      <c r="L5" s="29" t="s">
        <v>2868</v>
      </c>
      <c r="M5" s="49" t="s">
        <v>2516</v>
      </c>
      <c r="N5" s="29" t="s">
        <v>2868</v>
      </c>
      <c r="O5" s="49" t="s">
        <v>2518</v>
      </c>
      <c r="P5" s="29" t="s">
        <v>2868</v>
      </c>
      <c r="Q5" s="49" t="s">
        <v>2520</v>
      </c>
      <c r="R5" s="29" t="s">
        <v>2868</v>
      </c>
      <c r="S5" s="28" t="s">
        <v>2568</v>
      </c>
      <c r="T5" s="29" t="s">
        <v>2868</v>
      </c>
      <c r="U5" s="28" t="s">
        <v>2572</v>
      </c>
      <c r="V5" s="29" t="s">
        <v>2868</v>
      </c>
      <c r="W5" s="28" t="s">
        <v>2604</v>
      </c>
      <c r="X5" s="29" t="s">
        <v>2868</v>
      </c>
      <c r="Y5" s="28" t="s">
        <v>2608</v>
      </c>
      <c r="Z5" s="29" t="s">
        <v>2868</v>
      </c>
      <c r="AA5" s="53" t="s">
        <v>2582</v>
      </c>
      <c r="AB5" s="29" t="s">
        <v>2868</v>
      </c>
      <c r="AC5" s="28" t="s">
        <v>2643</v>
      </c>
      <c r="AD5" s="29" t="s">
        <v>2868</v>
      </c>
      <c r="AE5" s="28" t="s">
        <v>2647</v>
      </c>
      <c r="AF5" s="29" t="s">
        <v>2868</v>
      </c>
      <c r="AG5" s="28" t="s">
        <v>2679</v>
      </c>
      <c r="AH5" s="29" t="s">
        <v>2868</v>
      </c>
      <c r="AI5" s="28" t="s">
        <v>2683</v>
      </c>
      <c r="AJ5" s="29" t="s">
        <v>2868</v>
      </c>
      <c r="AK5" s="49" t="s">
        <v>2698</v>
      </c>
      <c r="AL5" s="29" t="s">
        <v>2868</v>
      </c>
      <c r="AM5" s="49" t="s">
        <v>2700</v>
      </c>
      <c r="AN5" s="29" t="s">
        <v>2868</v>
      </c>
      <c r="AO5" s="49" t="s">
        <v>2702</v>
      </c>
      <c r="AP5" s="29" t="s">
        <v>2868</v>
      </c>
      <c r="AQ5" s="49" t="s">
        <v>2704</v>
      </c>
      <c r="AR5" s="29" t="s">
        <v>2868</v>
      </c>
      <c r="AS5" s="49" t="s">
        <v>2734</v>
      </c>
      <c r="AT5" s="29" t="s">
        <v>2868</v>
      </c>
      <c r="AU5" s="49" t="s">
        <v>2736</v>
      </c>
      <c r="AV5" s="29" t="s">
        <v>2868</v>
      </c>
      <c r="AW5" s="49" t="s">
        <v>2738</v>
      </c>
      <c r="AX5" s="29" t="s">
        <v>2868</v>
      </c>
      <c r="AY5" s="49" t="s">
        <v>2740</v>
      </c>
      <c r="AZ5" s="29" t="s">
        <v>2868</v>
      </c>
      <c r="BA5" s="23" t="s">
        <v>3916</v>
      </c>
      <c r="BH5" s="21" t="s">
        <v>3915</v>
      </c>
      <c r="BI5" s="56">
        <f>COUNTIF(B$2:AZ$52,"GDDR6_W*_CA*") + COUNTIF(B$2:AZ$52,"GDDR6_W*_CLK*") + COUNTIF(B$2:AZ$52,"GDDR6_W*_RESET*") + COUNTIF(B$2:AZ$52,"GDDR6_W*_CKE*") + COUNTIF(B$2:AZ$52,"GDDR6_W*_RREF")</f>
        <v>112</v>
      </c>
    </row>
    <row r="6" spans="1:63" ht="45" customHeight="1" thickBot="1">
      <c r="A6" s="23" t="s">
        <v>3914</v>
      </c>
      <c r="B6" s="29" t="s">
        <v>2868</v>
      </c>
      <c r="C6" s="36" t="s">
        <v>2486</v>
      </c>
      <c r="D6" s="29" t="s">
        <v>2868</v>
      </c>
      <c r="E6" s="36" t="s">
        <v>2488</v>
      </c>
      <c r="F6" s="29" t="s">
        <v>2868</v>
      </c>
      <c r="G6" s="36" t="s">
        <v>2490</v>
      </c>
      <c r="H6" s="29" t="s">
        <v>2868</v>
      </c>
      <c r="I6" s="36" t="s">
        <v>2492</v>
      </c>
      <c r="J6" s="29" t="s">
        <v>2868</v>
      </c>
      <c r="K6" s="36" t="s">
        <v>2522</v>
      </c>
      <c r="L6" s="29" t="s">
        <v>2868</v>
      </c>
      <c r="M6" s="36" t="s">
        <v>2524</v>
      </c>
      <c r="N6" s="29" t="s">
        <v>2868</v>
      </c>
      <c r="O6" s="36" t="s">
        <v>2526</v>
      </c>
      <c r="P6" s="29" t="s">
        <v>2868</v>
      </c>
      <c r="Q6" s="36" t="s">
        <v>2528</v>
      </c>
      <c r="R6" s="29" t="s">
        <v>2868</v>
      </c>
      <c r="S6" s="36" t="s">
        <v>2576</v>
      </c>
      <c r="T6" s="29" t="s">
        <v>2868</v>
      </c>
      <c r="U6" s="36" t="s">
        <v>2580</v>
      </c>
      <c r="V6" s="29" t="s">
        <v>2868</v>
      </c>
      <c r="W6" s="36" t="s">
        <v>2612</v>
      </c>
      <c r="X6" s="29" t="s">
        <v>2868</v>
      </c>
      <c r="Y6" s="36" t="s">
        <v>2616</v>
      </c>
      <c r="Z6" s="29" t="s">
        <v>2868</v>
      </c>
      <c r="AA6" s="36" t="s">
        <v>2584</v>
      </c>
      <c r="AB6" s="29" t="s">
        <v>2868</v>
      </c>
      <c r="AC6" s="36" t="s">
        <v>2651</v>
      </c>
      <c r="AD6" s="29" t="s">
        <v>2868</v>
      </c>
      <c r="AE6" s="36" t="s">
        <v>2655</v>
      </c>
      <c r="AF6" s="29" t="s">
        <v>2868</v>
      </c>
      <c r="AG6" s="36" t="s">
        <v>2687</v>
      </c>
      <c r="AH6" s="29" t="s">
        <v>2868</v>
      </c>
      <c r="AI6" s="36" t="s">
        <v>2691</v>
      </c>
      <c r="AJ6" s="29" t="s">
        <v>2868</v>
      </c>
      <c r="AK6" s="36" t="s">
        <v>2706</v>
      </c>
      <c r="AL6" s="29" t="s">
        <v>2868</v>
      </c>
      <c r="AM6" s="36" t="s">
        <v>2708</v>
      </c>
      <c r="AN6" s="29" t="s">
        <v>2868</v>
      </c>
      <c r="AO6" s="36" t="s">
        <v>2710</v>
      </c>
      <c r="AP6" s="29" t="s">
        <v>2868</v>
      </c>
      <c r="AQ6" s="36" t="s">
        <v>2712</v>
      </c>
      <c r="AR6" s="29" t="s">
        <v>2868</v>
      </c>
      <c r="AS6" s="36" t="s">
        <v>2742</v>
      </c>
      <c r="AT6" s="29" t="s">
        <v>2868</v>
      </c>
      <c r="AU6" s="36" t="s">
        <v>2744</v>
      </c>
      <c r="AV6" s="29" t="s">
        <v>2868</v>
      </c>
      <c r="AW6" s="36" t="s">
        <v>2746</v>
      </c>
      <c r="AX6" s="29" t="s">
        <v>2868</v>
      </c>
      <c r="AY6" s="36" t="s">
        <v>2748</v>
      </c>
      <c r="AZ6" s="29" t="s">
        <v>2868</v>
      </c>
      <c r="BA6" s="23" t="s">
        <v>3914</v>
      </c>
      <c r="BH6" s="21" t="s">
        <v>3913</v>
      </c>
      <c r="BI6" s="56">
        <f>COUNTIF(B$2:AZ$52,"GDDR6_W*_ATEST*")</f>
        <v>3</v>
      </c>
    </row>
    <row r="7" spans="1:63" ht="45" customHeight="1" thickBot="1">
      <c r="A7" s="23" t="s">
        <v>3912</v>
      </c>
      <c r="B7" s="29" t="s">
        <v>2868</v>
      </c>
      <c r="C7" s="29" t="s">
        <v>2868</v>
      </c>
      <c r="D7" s="29" t="s">
        <v>2868</v>
      </c>
      <c r="E7" s="29" t="s">
        <v>2868</v>
      </c>
      <c r="F7" s="29" t="s">
        <v>2868</v>
      </c>
      <c r="G7" s="29" t="s">
        <v>2868</v>
      </c>
      <c r="H7" s="29" t="s">
        <v>2868</v>
      </c>
      <c r="I7" s="29" t="s">
        <v>2868</v>
      </c>
      <c r="J7" s="29" t="s">
        <v>2868</v>
      </c>
      <c r="K7" s="29" t="s">
        <v>2868</v>
      </c>
      <c r="L7" s="29" t="s">
        <v>2868</v>
      </c>
      <c r="M7" s="29" t="s">
        <v>2868</v>
      </c>
      <c r="N7" s="29" t="s">
        <v>2868</v>
      </c>
      <c r="O7" s="29" t="s">
        <v>2868</v>
      </c>
      <c r="P7" s="29" t="s">
        <v>2868</v>
      </c>
      <c r="Q7" s="29" t="s">
        <v>2868</v>
      </c>
      <c r="R7" s="29" t="s">
        <v>2868</v>
      </c>
      <c r="S7" s="29" t="s">
        <v>2868</v>
      </c>
      <c r="T7" s="29" t="s">
        <v>2868</v>
      </c>
      <c r="U7" s="29" t="s">
        <v>2868</v>
      </c>
      <c r="V7" s="29" t="s">
        <v>2868</v>
      </c>
      <c r="W7" s="29" t="s">
        <v>2868</v>
      </c>
      <c r="X7" s="29" t="s">
        <v>2868</v>
      </c>
      <c r="Y7" s="29" t="s">
        <v>2868</v>
      </c>
      <c r="Z7" s="29" t="s">
        <v>2868</v>
      </c>
      <c r="AA7" s="29" t="s">
        <v>2868</v>
      </c>
      <c r="AB7" s="29" t="s">
        <v>2868</v>
      </c>
      <c r="AC7" s="29" t="s">
        <v>2868</v>
      </c>
      <c r="AD7" s="29" t="s">
        <v>2868</v>
      </c>
      <c r="AE7" s="29" t="s">
        <v>2868</v>
      </c>
      <c r="AF7" s="29" t="s">
        <v>2868</v>
      </c>
      <c r="AG7" s="29" t="s">
        <v>2868</v>
      </c>
      <c r="AH7" s="29" t="s">
        <v>2868</v>
      </c>
      <c r="AI7" s="29" t="s">
        <v>2868</v>
      </c>
      <c r="AJ7" s="29" t="s">
        <v>2868</v>
      </c>
      <c r="AK7" s="29" t="s">
        <v>2868</v>
      </c>
      <c r="AL7" s="29" t="s">
        <v>2868</v>
      </c>
      <c r="AM7" s="29" t="s">
        <v>2868</v>
      </c>
      <c r="AN7" s="29" t="s">
        <v>2868</v>
      </c>
      <c r="AO7" s="29" t="s">
        <v>2868</v>
      </c>
      <c r="AP7" s="29" t="s">
        <v>2868</v>
      </c>
      <c r="AQ7" s="29" t="s">
        <v>2868</v>
      </c>
      <c r="AR7" s="29" t="s">
        <v>2868</v>
      </c>
      <c r="AS7" s="29" t="s">
        <v>2868</v>
      </c>
      <c r="AT7" s="29" t="s">
        <v>2868</v>
      </c>
      <c r="AU7" s="29" t="s">
        <v>2868</v>
      </c>
      <c r="AV7" s="29" t="s">
        <v>2868</v>
      </c>
      <c r="AW7" s="29" t="s">
        <v>2868</v>
      </c>
      <c r="AX7" s="29" t="s">
        <v>2868</v>
      </c>
      <c r="AY7" s="29" t="s">
        <v>2868</v>
      </c>
      <c r="AZ7" s="29" t="s">
        <v>2868</v>
      </c>
      <c r="BA7" s="23" t="s">
        <v>3912</v>
      </c>
    </row>
    <row r="8" spans="1:63" ht="45" customHeight="1" thickBot="1">
      <c r="A8" s="23" t="s">
        <v>3911</v>
      </c>
      <c r="B8" s="53" t="s">
        <v>2128</v>
      </c>
      <c r="C8" s="34" t="s">
        <v>2096</v>
      </c>
      <c r="D8" s="29" t="s">
        <v>2868</v>
      </c>
      <c r="E8" s="34" t="s">
        <v>2094</v>
      </c>
      <c r="F8" s="46" t="s">
        <v>2158</v>
      </c>
      <c r="G8" s="34" t="s">
        <v>2114</v>
      </c>
      <c r="H8" s="29" t="s">
        <v>2868</v>
      </c>
      <c r="I8" s="31" t="s">
        <v>2042</v>
      </c>
      <c r="J8" s="46" t="s">
        <v>2158</v>
      </c>
      <c r="K8" s="31" t="s">
        <v>2010</v>
      </c>
      <c r="L8" s="29" t="s">
        <v>2868</v>
      </c>
      <c r="M8" s="31" t="s">
        <v>2046</v>
      </c>
      <c r="N8" s="46" t="s">
        <v>2158</v>
      </c>
      <c r="O8" s="29" t="s">
        <v>2868</v>
      </c>
      <c r="P8" s="36" t="s">
        <v>2512</v>
      </c>
      <c r="Q8" s="53" t="s">
        <v>2510</v>
      </c>
      <c r="R8" s="29" t="s">
        <v>2868</v>
      </c>
      <c r="S8" s="49" t="s">
        <v>2550</v>
      </c>
      <c r="T8" s="29" t="s">
        <v>2868</v>
      </c>
      <c r="U8" s="49" t="s">
        <v>2554</v>
      </c>
      <c r="V8" s="29" t="s">
        <v>2868</v>
      </c>
      <c r="W8" s="49" t="s">
        <v>2586</v>
      </c>
      <c r="X8" s="29" t="s">
        <v>2868</v>
      </c>
      <c r="Y8" s="49" t="s">
        <v>2590</v>
      </c>
      <c r="Z8" s="29" t="s">
        <v>2868</v>
      </c>
      <c r="AA8" s="53" t="s">
        <v>2621</v>
      </c>
      <c r="AB8" s="29" t="s">
        <v>2868</v>
      </c>
      <c r="AC8" s="49" t="s">
        <v>2625</v>
      </c>
      <c r="AD8" s="29" t="s">
        <v>2868</v>
      </c>
      <c r="AE8" s="49" t="s">
        <v>2629</v>
      </c>
      <c r="AF8" s="29" t="s">
        <v>2868</v>
      </c>
      <c r="AG8" s="49" t="s">
        <v>2661</v>
      </c>
      <c r="AH8" s="29" t="s">
        <v>2868</v>
      </c>
      <c r="AI8" s="49" t="s">
        <v>2665</v>
      </c>
      <c r="AJ8" s="29" t="s">
        <v>2868</v>
      </c>
      <c r="AK8" s="53" t="s">
        <v>2693</v>
      </c>
      <c r="AL8" s="36" t="s">
        <v>2696</v>
      </c>
      <c r="AM8" s="29" t="s">
        <v>2868</v>
      </c>
      <c r="AN8" s="31" t="s">
        <v>1325</v>
      </c>
      <c r="AO8" s="46" t="s">
        <v>1373</v>
      </c>
      <c r="AP8" s="31" t="s">
        <v>1301</v>
      </c>
      <c r="AQ8" s="46" t="s">
        <v>1373</v>
      </c>
      <c r="AR8" s="31" t="s">
        <v>1295</v>
      </c>
      <c r="AS8" s="46" t="s">
        <v>1373</v>
      </c>
      <c r="AT8" s="31" t="s">
        <v>1315</v>
      </c>
      <c r="AU8" s="46" t="s">
        <v>1373</v>
      </c>
      <c r="AV8" s="34" t="s">
        <v>1229</v>
      </c>
      <c r="AW8" s="46" t="s">
        <v>1373</v>
      </c>
      <c r="AX8" s="34" t="s">
        <v>1223</v>
      </c>
      <c r="AY8" s="46" t="s">
        <v>1373</v>
      </c>
      <c r="AZ8" s="32" t="s">
        <v>1263</v>
      </c>
      <c r="BA8" s="23" t="s">
        <v>3911</v>
      </c>
      <c r="BH8" s="21" t="s">
        <v>3910</v>
      </c>
      <c r="BI8" s="56">
        <f>COUNTIF(B$2:AZ$52,"GDDR6_E*_DQ*") + COUNTIF(B$2:AZ$52,"GDDR6_E*_WCK*") + COUNTIF(B$2:AZ$52,"GDDR6_E*_DBI*") + COUNTIF(B$2:AZ$52,"GDDR6_E*_EDC*")</f>
        <v>192</v>
      </c>
    </row>
    <row r="9" spans="1:63" ht="45" customHeight="1" thickBot="1">
      <c r="A9" s="23" t="s">
        <v>3909</v>
      </c>
      <c r="B9" s="36" t="s">
        <v>2126</v>
      </c>
      <c r="C9" s="46" t="s">
        <v>2158</v>
      </c>
      <c r="D9" s="34" t="s">
        <v>2082</v>
      </c>
      <c r="E9" s="46" t="s">
        <v>2158</v>
      </c>
      <c r="F9" s="34" t="s">
        <v>2112</v>
      </c>
      <c r="G9" s="29" t="s">
        <v>2868</v>
      </c>
      <c r="H9" s="34" t="s">
        <v>2090</v>
      </c>
      <c r="I9" s="29" t="s">
        <v>2868</v>
      </c>
      <c r="J9" s="31" t="s">
        <v>2018</v>
      </c>
      <c r="K9" s="29" t="s">
        <v>2868</v>
      </c>
      <c r="L9" s="31" t="s">
        <v>2040</v>
      </c>
      <c r="M9" s="29" t="s">
        <v>2868</v>
      </c>
      <c r="N9" s="31" t="s">
        <v>2024</v>
      </c>
      <c r="O9" s="53" t="s">
        <v>2284</v>
      </c>
      <c r="P9" s="29" t="s">
        <v>2868</v>
      </c>
      <c r="Q9" s="29" t="s">
        <v>2868</v>
      </c>
      <c r="R9" s="29" t="s">
        <v>2868</v>
      </c>
      <c r="S9" s="36" t="s">
        <v>2558</v>
      </c>
      <c r="T9" s="29" t="s">
        <v>2868</v>
      </c>
      <c r="U9" s="36" t="s">
        <v>2562</v>
      </c>
      <c r="V9" s="29" t="s">
        <v>2868</v>
      </c>
      <c r="W9" s="36" t="s">
        <v>2594</v>
      </c>
      <c r="X9" s="29" t="s">
        <v>2868</v>
      </c>
      <c r="Y9" s="36" t="s">
        <v>2598</v>
      </c>
      <c r="Z9" s="29" t="s">
        <v>2868</v>
      </c>
      <c r="AA9" s="36" t="s">
        <v>2623</v>
      </c>
      <c r="AB9" s="29" t="s">
        <v>2868</v>
      </c>
      <c r="AC9" s="36" t="s">
        <v>2633</v>
      </c>
      <c r="AD9" s="29" t="s">
        <v>2868</v>
      </c>
      <c r="AE9" s="36" t="s">
        <v>2637</v>
      </c>
      <c r="AF9" s="29" t="s">
        <v>2868</v>
      </c>
      <c r="AG9" s="36" t="s">
        <v>2669</v>
      </c>
      <c r="AH9" s="29" t="s">
        <v>2868</v>
      </c>
      <c r="AI9" s="36" t="s">
        <v>2673</v>
      </c>
      <c r="AJ9" s="29" t="s">
        <v>2868</v>
      </c>
      <c r="AK9" s="29" t="s">
        <v>2868</v>
      </c>
      <c r="AL9" s="29" t="s">
        <v>2868</v>
      </c>
      <c r="AM9" s="53" t="s">
        <v>1499</v>
      </c>
      <c r="AN9" s="29" t="s">
        <v>2868</v>
      </c>
      <c r="AO9" s="31" t="s">
        <v>1323</v>
      </c>
      <c r="AP9" s="29" t="s">
        <v>2868</v>
      </c>
      <c r="AQ9" s="31" t="s">
        <v>1317</v>
      </c>
      <c r="AR9" s="29" t="s">
        <v>2868</v>
      </c>
      <c r="AS9" s="31" t="s">
        <v>1321</v>
      </c>
      <c r="AT9" s="29" t="s">
        <v>2868</v>
      </c>
      <c r="AU9" s="34" t="s">
        <v>1227</v>
      </c>
      <c r="AV9" s="29" t="s">
        <v>2868</v>
      </c>
      <c r="AW9" s="34" t="s">
        <v>1243</v>
      </c>
      <c r="AX9" s="49" t="s">
        <v>1349</v>
      </c>
      <c r="AY9" s="29" t="s">
        <v>2868</v>
      </c>
      <c r="AZ9" s="36" t="s">
        <v>1267</v>
      </c>
      <c r="BA9" s="23" t="s">
        <v>3909</v>
      </c>
      <c r="BH9" s="21" t="s">
        <v>3908</v>
      </c>
      <c r="BI9" s="56">
        <f>COUNTIF(B$2:AZ$52,"GDDR6_E*_CA*") + COUNTIF(B$2:AZ$52,"GDDR6_E*_CLK*") + COUNTIF(B$2:AZ$52,"GDDR6_E*_RESET*") + COUNTIF(B$2:AZ$52,"GDDR6_E*_CKE*") + COUNTIF(B$2:AZ$52,"GDDR6_E*_RREF")</f>
        <v>112</v>
      </c>
    </row>
    <row r="10" spans="1:63" ht="45" customHeight="1" thickBot="1">
      <c r="A10" s="23" t="s">
        <v>3907</v>
      </c>
      <c r="B10" s="32" t="s">
        <v>2122</v>
      </c>
      <c r="C10" s="29" t="s">
        <v>2868</v>
      </c>
      <c r="D10" s="46" t="s">
        <v>2158</v>
      </c>
      <c r="E10" s="29" t="s">
        <v>2868</v>
      </c>
      <c r="F10" s="46" t="s">
        <v>2158</v>
      </c>
      <c r="G10" s="34" t="s">
        <v>2118</v>
      </c>
      <c r="H10" s="46" t="s">
        <v>2158</v>
      </c>
      <c r="I10" s="31" t="s">
        <v>2026</v>
      </c>
      <c r="J10" s="46" t="s">
        <v>2158</v>
      </c>
      <c r="K10" s="31" t="s">
        <v>2022</v>
      </c>
      <c r="L10" s="29" t="s">
        <v>2868</v>
      </c>
      <c r="M10" s="46" t="s">
        <v>2158</v>
      </c>
      <c r="N10" s="36" t="s">
        <v>2054</v>
      </c>
      <c r="O10" s="29" t="s">
        <v>2868</v>
      </c>
      <c r="P10" s="36" t="s">
        <v>2476</v>
      </c>
      <c r="Q10" s="53" t="s">
        <v>2474</v>
      </c>
      <c r="R10" s="29" t="s">
        <v>2868</v>
      </c>
      <c r="S10" s="29" t="s">
        <v>2868</v>
      </c>
      <c r="T10" s="29" t="s">
        <v>2868</v>
      </c>
      <c r="U10" s="29" t="s">
        <v>2868</v>
      </c>
      <c r="V10" s="29" t="s">
        <v>2868</v>
      </c>
      <c r="W10" s="29" t="s">
        <v>2868</v>
      </c>
      <c r="X10" s="29" t="s">
        <v>2868</v>
      </c>
      <c r="Y10" s="29" t="s">
        <v>2868</v>
      </c>
      <c r="Z10" s="29" t="s">
        <v>2868</v>
      </c>
      <c r="AA10" s="29" t="s">
        <v>2868</v>
      </c>
      <c r="AB10" s="29" t="s">
        <v>2868</v>
      </c>
      <c r="AC10" s="29" t="s">
        <v>2868</v>
      </c>
      <c r="AD10" s="29" t="s">
        <v>2868</v>
      </c>
      <c r="AE10" s="29" t="s">
        <v>2868</v>
      </c>
      <c r="AF10" s="29" t="s">
        <v>2868</v>
      </c>
      <c r="AG10" s="29" t="s">
        <v>2868</v>
      </c>
      <c r="AH10" s="29" t="s">
        <v>2868</v>
      </c>
      <c r="AI10" s="29" t="s">
        <v>2868</v>
      </c>
      <c r="AJ10" s="29" t="s">
        <v>2868</v>
      </c>
      <c r="AK10" s="53" t="s">
        <v>2730</v>
      </c>
      <c r="AL10" s="36" t="s">
        <v>2732</v>
      </c>
      <c r="AM10" s="29" t="s">
        <v>2868</v>
      </c>
      <c r="AN10" s="36" t="s">
        <v>1339</v>
      </c>
      <c r="AO10" s="46" t="s">
        <v>1373</v>
      </c>
      <c r="AP10" s="31" t="s">
        <v>1331</v>
      </c>
      <c r="AQ10" s="46" t="s">
        <v>1373</v>
      </c>
      <c r="AR10" s="31" t="s">
        <v>1319</v>
      </c>
      <c r="AS10" s="46" t="s">
        <v>1373</v>
      </c>
      <c r="AT10" s="31" t="s">
        <v>1299</v>
      </c>
      <c r="AU10" s="46" t="s">
        <v>1373</v>
      </c>
      <c r="AV10" s="34" t="s">
        <v>1249</v>
      </c>
      <c r="AW10" s="46" t="s">
        <v>1373</v>
      </c>
      <c r="AX10" s="29" t="s">
        <v>2868</v>
      </c>
      <c r="AY10" s="34" t="s">
        <v>1251</v>
      </c>
      <c r="AZ10" s="29" t="s">
        <v>2868</v>
      </c>
      <c r="BA10" s="23" t="s">
        <v>3907</v>
      </c>
      <c r="BH10" s="21" t="s">
        <v>3906</v>
      </c>
      <c r="BI10" s="56">
        <f>COUNTIF(B$2:AZ$52,"GDDR6_E*_ATEST*")</f>
        <v>3</v>
      </c>
    </row>
    <row r="11" spans="1:63" ht="45" customHeight="1" thickBot="1">
      <c r="A11" s="23" t="s">
        <v>3905</v>
      </c>
      <c r="B11" s="46" t="s">
        <v>2158</v>
      </c>
      <c r="C11" s="29" t="s">
        <v>2868</v>
      </c>
      <c r="D11" s="34" t="s">
        <v>2092</v>
      </c>
      <c r="E11" s="46" t="s">
        <v>2158</v>
      </c>
      <c r="F11" s="34" t="s">
        <v>2088</v>
      </c>
      <c r="G11" s="29" t="s">
        <v>2868</v>
      </c>
      <c r="H11" s="29" t="s">
        <v>2868</v>
      </c>
      <c r="I11" s="58" t="s">
        <v>2070</v>
      </c>
      <c r="J11" s="31" t="s">
        <v>2016</v>
      </c>
      <c r="K11" s="58" t="s">
        <v>2064</v>
      </c>
      <c r="L11" s="31" t="s">
        <v>2020</v>
      </c>
      <c r="M11" s="29" t="s">
        <v>2868</v>
      </c>
      <c r="N11" s="32" t="s">
        <v>2050</v>
      </c>
      <c r="O11" s="53" t="s">
        <v>2284</v>
      </c>
      <c r="P11" s="29" t="s">
        <v>2868</v>
      </c>
      <c r="Q11" s="29" t="s">
        <v>2868</v>
      </c>
      <c r="R11" s="29" t="s">
        <v>2868</v>
      </c>
      <c r="S11" s="49" t="s">
        <v>2552</v>
      </c>
      <c r="T11" s="29" t="s">
        <v>2868</v>
      </c>
      <c r="U11" s="49" t="s">
        <v>2556</v>
      </c>
      <c r="V11" s="29" t="s">
        <v>2868</v>
      </c>
      <c r="W11" s="49" t="s">
        <v>2588</v>
      </c>
      <c r="X11" s="29" t="s">
        <v>2868</v>
      </c>
      <c r="Y11" s="49" t="s">
        <v>2592</v>
      </c>
      <c r="Z11" s="29" t="s">
        <v>2868</v>
      </c>
      <c r="AA11" s="53" t="s">
        <v>2657</v>
      </c>
      <c r="AB11" s="29" t="s">
        <v>2868</v>
      </c>
      <c r="AC11" s="49" t="s">
        <v>2627</v>
      </c>
      <c r="AD11" s="29" t="s">
        <v>2868</v>
      </c>
      <c r="AE11" s="49" t="s">
        <v>2631</v>
      </c>
      <c r="AF11" s="29" t="s">
        <v>2868</v>
      </c>
      <c r="AG11" s="49" t="s">
        <v>2663</v>
      </c>
      <c r="AH11" s="29" t="s">
        <v>2868</v>
      </c>
      <c r="AI11" s="49" t="s">
        <v>2667</v>
      </c>
      <c r="AJ11" s="29" t="s">
        <v>2868</v>
      </c>
      <c r="AK11" s="29" t="s">
        <v>2868</v>
      </c>
      <c r="AL11" s="29" t="s">
        <v>2868</v>
      </c>
      <c r="AM11" s="53" t="s">
        <v>1499</v>
      </c>
      <c r="AN11" s="32" t="s">
        <v>1335</v>
      </c>
      <c r="AO11" s="45" t="s">
        <v>1277</v>
      </c>
      <c r="AP11" s="45" t="s">
        <v>1291</v>
      </c>
      <c r="AQ11" s="45" t="s">
        <v>1273</v>
      </c>
      <c r="AR11" s="45" t="s">
        <v>1271</v>
      </c>
      <c r="AS11" s="45" t="s">
        <v>1281</v>
      </c>
      <c r="AT11" s="29" t="s">
        <v>2868</v>
      </c>
      <c r="AU11" s="34" t="s">
        <v>1253</v>
      </c>
      <c r="AV11" s="29" t="s">
        <v>2868</v>
      </c>
      <c r="AW11" s="34" t="s">
        <v>1245</v>
      </c>
      <c r="AX11" s="34" t="s">
        <v>1259</v>
      </c>
      <c r="AY11" s="46" t="s">
        <v>1373</v>
      </c>
      <c r="AZ11" s="34" t="s">
        <v>1247</v>
      </c>
      <c r="BA11" s="23" t="s">
        <v>3905</v>
      </c>
      <c r="BF11" s="55"/>
    </row>
    <row r="12" spans="1:63" ht="45" customHeight="1" thickBot="1">
      <c r="A12" s="23" t="s">
        <v>3904</v>
      </c>
      <c r="B12" s="36" t="s">
        <v>2132</v>
      </c>
      <c r="C12" s="32" t="s">
        <v>2130</v>
      </c>
      <c r="D12" s="29" t="s">
        <v>2868</v>
      </c>
      <c r="E12" s="45" t="s">
        <v>1988</v>
      </c>
      <c r="F12" s="46" t="s">
        <v>2158</v>
      </c>
      <c r="G12" s="34" t="s">
        <v>2098</v>
      </c>
      <c r="H12" s="46" t="s">
        <v>2158</v>
      </c>
      <c r="I12" s="58" t="s">
        <v>2060</v>
      </c>
      <c r="J12" s="29" t="s">
        <v>2868</v>
      </c>
      <c r="K12" s="46" t="s">
        <v>2158</v>
      </c>
      <c r="L12" s="58" t="s">
        <v>2072</v>
      </c>
      <c r="M12" s="58" t="s">
        <v>2078</v>
      </c>
      <c r="N12" s="46" t="s">
        <v>2158</v>
      </c>
      <c r="O12" s="29" t="s">
        <v>2868</v>
      </c>
      <c r="P12" s="47" t="s">
        <v>2136</v>
      </c>
      <c r="Q12" s="29" t="s">
        <v>2868</v>
      </c>
      <c r="R12" s="29" t="s">
        <v>2868</v>
      </c>
      <c r="S12" s="36" t="s">
        <v>2560</v>
      </c>
      <c r="T12" s="29" t="s">
        <v>2868</v>
      </c>
      <c r="U12" s="36" t="s">
        <v>2564</v>
      </c>
      <c r="V12" s="29" t="s">
        <v>2868</v>
      </c>
      <c r="W12" s="36" t="s">
        <v>2596</v>
      </c>
      <c r="X12" s="29" t="s">
        <v>2868</v>
      </c>
      <c r="Y12" s="36" t="s">
        <v>2600</v>
      </c>
      <c r="Z12" s="29" t="s">
        <v>2868</v>
      </c>
      <c r="AA12" s="36" t="s">
        <v>2659</v>
      </c>
      <c r="AB12" s="29" t="s">
        <v>2868</v>
      </c>
      <c r="AC12" s="36" t="s">
        <v>2635</v>
      </c>
      <c r="AD12" s="29" t="s">
        <v>2868</v>
      </c>
      <c r="AE12" s="36" t="s">
        <v>2639</v>
      </c>
      <c r="AF12" s="29" t="s">
        <v>2868</v>
      </c>
      <c r="AG12" s="36" t="s">
        <v>2671</v>
      </c>
      <c r="AH12" s="29" t="s">
        <v>2868</v>
      </c>
      <c r="AI12" s="36" t="s">
        <v>2675</v>
      </c>
      <c r="AJ12" s="29" t="s">
        <v>2868</v>
      </c>
      <c r="AK12" s="29" t="s">
        <v>2868</v>
      </c>
      <c r="AL12" s="47" t="s">
        <v>1351</v>
      </c>
      <c r="AM12" s="29" t="s">
        <v>2868</v>
      </c>
      <c r="AN12" s="29" t="s">
        <v>2868</v>
      </c>
      <c r="AO12" s="46" t="s">
        <v>1373</v>
      </c>
      <c r="AP12" s="45" t="s">
        <v>1289</v>
      </c>
      <c r="AQ12" s="45" t="s">
        <v>1283</v>
      </c>
      <c r="AR12" s="58" t="s">
        <v>1221</v>
      </c>
      <c r="AS12" s="58" t="s">
        <v>1213</v>
      </c>
      <c r="AT12" s="46" t="s">
        <v>1373</v>
      </c>
      <c r="AU12" s="58" t="s">
        <v>1201</v>
      </c>
      <c r="AV12" s="58" t="s">
        <v>1219</v>
      </c>
      <c r="AW12" s="58" t="s">
        <v>1217</v>
      </c>
      <c r="AX12" s="58" t="s">
        <v>1205</v>
      </c>
      <c r="AY12" s="58" t="s">
        <v>1198</v>
      </c>
      <c r="AZ12" s="58" t="s">
        <v>1209</v>
      </c>
      <c r="BA12" s="23" t="s">
        <v>3904</v>
      </c>
      <c r="BD12" s="138"/>
      <c r="BE12" s="43"/>
      <c r="BF12" s="55"/>
      <c r="BH12" s="21" t="s">
        <v>3903</v>
      </c>
      <c r="BI12" s="56">
        <f>COUNTIF(B$2:AZ$52,"SRDS_N*_TX*")</f>
        <v>64</v>
      </c>
      <c r="BJ12" s="56"/>
      <c r="BK12" s="56"/>
    </row>
    <row r="13" spans="1:63" ht="45" customHeight="1" thickBot="1">
      <c r="A13" s="23" t="s">
        <v>3902</v>
      </c>
      <c r="B13" s="45" t="s">
        <v>1994</v>
      </c>
      <c r="C13" s="45" t="s">
        <v>1983</v>
      </c>
      <c r="D13" s="45" t="s">
        <v>1990</v>
      </c>
      <c r="E13" s="45" t="s">
        <v>1996</v>
      </c>
      <c r="F13" s="45" t="s">
        <v>2000</v>
      </c>
      <c r="G13" s="45" t="s">
        <v>1992</v>
      </c>
      <c r="H13" s="29" t="s">
        <v>2868</v>
      </c>
      <c r="I13" s="46" t="s">
        <v>2158</v>
      </c>
      <c r="J13" s="58" t="s">
        <v>2068</v>
      </c>
      <c r="K13" s="29" t="s">
        <v>2868</v>
      </c>
      <c r="L13" s="58" t="s">
        <v>2074</v>
      </c>
      <c r="M13" s="58" t="s">
        <v>2066</v>
      </c>
      <c r="N13" s="45" t="s">
        <v>2056</v>
      </c>
      <c r="O13" s="53" t="s">
        <v>2284</v>
      </c>
      <c r="P13" s="29" t="s">
        <v>2868</v>
      </c>
      <c r="Q13" s="53" t="s">
        <v>2471</v>
      </c>
      <c r="R13" s="29" t="s">
        <v>2868</v>
      </c>
      <c r="S13" s="29" t="s">
        <v>2868</v>
      </c>
      <c r="T13" s="29" t="s">
        <v>2868</v>
      </c>
      <c r="U13" s="29" t="s">
        <v>2868</v>
      </c>
      <c r="V13" s="29" t="s">
        <v>2868</v>
      </c>
      <c r="W13" s="29" t="s">
        <v>2868</v>
      </c>
      <c r="X13" s="29" t="s">
        <v>2868</v>
      </c>
      <c r="Y13" s="29" t="s">
        <v>2868</v>
      </c>
      <c r="Z13" s="29" t="s">
        <v>2868</v>
      </c>
      <c r="AA13" s="29" t="s">
        <v>2868</v>
      </c>
      <c r="AB13" s="29" t="s">
        <v>2868</v>
      </c>
      <c r="AC13" s="29" t="s">
        <v>2868</v>
      </c>
      <c r="AD13" s="29" t="s">
        <v>2868</v>
      </c>
      <c r="AE13" s="29" t="s">
        <v>2868</v>
      </c>
      <c r="AF13" s="29" t="s">
        <v>2868</v>
      </c>
      <c r="AG13" s="29" t="s">
        <v>2868</v>
      </c>
      <c r="AH13" s="29" t="s">
        <v>2868</v>
      </c>
      <c r="AI13" s="29" t="s">
        <v>2868</v>
      </c>
      <c r="AJ13" s="29" t="s">
        <v>2868</v>
      </c>
      <c r="AK13" s="53" t="s">
        <v>2618</v>
      </c>
      <c r="AL13" s="29" t="s">
        <v>2868</v>
      </c>
      <c r="AM13" s="53" t="s">
        <v>1499</v>
      </c>
      <c r="AN13" s="46" t="s">
        <v>1373</v>
      </c>
      <c r="AO13" s="45" t="s">
        <v>1293</v>
      </c>
      <c r="AP13" s="45" t="s">
        <v>1287</v>
      </c>
      <c r="AQ13" s="29" t="s">
        <v>2868</v>
      </c>
      <c r="AR13" s="45" t="s">
        <v>1275</v>
      </c>
      <c r="AS13" s="46" t="s">
        <v>1373</v>
      </c>
      <c r="AT13" s="29" t="s">
        <v>2868</v>
      </c>
      <c r="AU13" s="58" t="s">
        <v>1207</v>
      </c>
      <c r="AV13" s="58" t="s">
        <v>1211</v>
      </c>
      <c r="AW13" s="58" t="s">
        <v>1215</v>
      </c>
      <c r="AX13" s="29" t="s">
        <v>2868</v>
      </c>
      <c r="AY13" s="32" t="s">
        <v>1345</v>
      </c>
      <c r="AZ13" s="36" t="s">
        <v>1347</v>
      </c>
      <c r="BA13" s="23" t="s">
        <v>3902</v>
      </c>
      <c r="BD13" s="138"/>
      <c r="BE13" s="43"/>
      <c r="BF13" s="55"/>
      <c r="BH13" s="21" t="s">
        <v>3901</v>
      </c>
      <c r="BI13" s="56">
        <f>COUNTIF(B$2:AZ$52,"SRDS_N*_RX*")</f>
        <v>64</v>
      </c>
    </row>
    <row r="14" spans="1:63" ht="45" customHeight="1" thickBot="1">
      <c r="A14" s="23" t="s">
        <v>10</v>
      </c>
      <c r="B14" s="31" t="s">
        <v>2008</v>
      </c>
      <c r="C14" s="46" t="s">
        <v>2158</v>
      </c>
      <c r="D14" s="31" t="s">
        <v>2038</v>
      </c>
      <c r="E14" s="45" t="s">
        <v>2002</v>
      </c>
      <c r="F14" s="45" t="s">
        <v>2004</v>
      </c>
      <c r="G14" s="45" t="s">
        <v>1986</v>
      </c>
      <c r="H14" s="46" t="s">
        <v>2158</v>
      </c>
      <c r="I14" s="45" t="s">
        <v>1998</v>
      </c>
      <c r="J14" s="45" t="s">
        <v>2006</v>
      </c>
      <c r="K14" s="58" t="s">
        <v>2058</v>
      </c>
      <c r="L14" s="58" t="s">
        <v>2076</v>
      </c>
      <c r="M14" s="58" t="s">
        <v>2062</v>
      </c>
      <c r="N14" s="46" t="s">
        <v>2158</v>
      </c>
      <c r="O14" s="29" t="s">
        <v>2868</v>
      </c>
      <c r="P14" s="47" t="s">
        <v>2136</v>
      </c>
      <c r="Q14" s="85" t="s">
        <v>43</v>
      </c>
      <c r="R14" s="91" t="s">
        <v>39</v>
      </c>
      <c r="S14" s="136" t="s">
        <v>2791</v>
      </c>
      <c r="T14" s="136" t="s">
        <v>2791</v>
      </c>
      <c r="U14" s="136" t="s">
        <v>2791</v>
      </c>
      <c r="V14" s="29" t="s">
        <v>2868</v>
      </c>
      <c r="W14" s="136" t="s">
        <v>2791</v>
      </c>
      <c r="X14" s="136" t="s">
        <v>2791</v>
      </c>
      <c r="Y14" s="136" t="s">
        <v>2791</v>
      </c>
      <c r="Z14" s="29" t="s">
        <v>2868</v>
      </c>
      <c r="AA14" s="136" t="s">
        <v>2791</v>
      </c>
      <c r="AB14" s="29" t="s">
        <v>2868</v>
      </c>
      <c r="AC14" s="136" t="s">
        <v>2791</v>
      </c>
      <c r="AD14" s="136" t="s">
        <v>2791</v>
      </c>
      <c r="AE14" s="136" t="s">
        <v>2791</v>
      </c>
      <c r="AF14" s="29" t="s">
        <v>2868</v>
      </c>
      <c r="AG14" s="136" t="s">
        <v>2791</v>
      </c>
      <c r="AH14" s="136" t="s">
        <v>2791</v>
      </c>
      <c r="AI14" s="136" t="s">
        <v>2791</v>
      </c>
      <c r="AJ14" s="91" t="s">
        <v>19</v>
      </c>
      <c r="AK14" s="85" t="s">
        <v>23</v>
      </c>
      <c r="AL14" s="47" t="s">
        <v>1351</v>
      </c>
      <c r="AM14" s="29" t="s">
        <v>2868</v>
      </c>
      <c r="AN14" s="32" t="s">
        <v>1265</v>
      </c>
      <c r="AO14" s="45" t="s">
        <v>1279</v>
      </c>
      <c r="AP14" s="29" t="s">
        <v>2868</v>
      </c>
      <c r="AQ14" s="45" t="s">
        <v>1285</v>
      </c>
      <c r="AR14" s="29" t="s">
        <v>2868</v>
      </c>
      <c r="AS14" s="34" t="s">
        <v>1241</v>
      </c>
      <c r="AT14" s="46" t="s">
        <v>1373</v>
      </c>
      <c r="AU14" s="31" t="s">
        <v>1313</v>
      </c>
      <c r="AV14" s="46" t="s">
        <v>1373</v>
      </c>
      <c r="AW14" s="58" t="s">
        <v>1203</v>
      </c>
      <c r="AX14" s="31" t="s">
        <v>1311</v>
      </c>
      <c r="AY14" s="46" t="s">
        <v>1373</v>
      </c>
      <c r="AZ14" s="29" t="s">
        <v>2868</v>
      </c>
      <c r="BA14" s="23" t="s">
        <v>10</v>
      </c>
      <c r="BD14" s="138"/>
      <c r="BE14" s="43"/>
      <c r="BF14" s="55"/>
      <c r="BH14" s="21" t="s">
        <v>3900</v>
      </c>
      <c r="BI14" s="56">
        <f>COUNTIF(B$2:AZ$52,"SRDS_N*_REFCLK*")</f>
        <v>16</v>
      </c>
    </row>
    <row r="15" spans="1:63" ht="45" customHeight="1" thickBot="1">
      <c r="A15" s="23" t="s">
        <v>16</v>
      </c>
      <c r="B15" s="29" t="s">
        <v>2868</v>
      </c>
      <c r="C15" s="31" t="s">
        <v>2028</v>
      </c>
      <c r="D15" s="29" t="s">
        <v>2868</v>
      </c>
      <c r="E15" s="31" t="s">
        <v>2034</v>
      </c>
      <c r="F15" s="29" t="s">
        <v>2868</v>
      </c>
      <c r="G15" s="31" t="s">
        <v>2014</v>
      </c>
      <c r="H15" s="29" t="s">
        <v>2868</v>
      </c>
      <c r="I15" s="34" t="s">
        <v>2110</v>
      </c>
      <c r="J15" s="29" t="s">
        <v>2868</v>
      </c>
      <c r="K15" s="34" t="s">
        <v>2104</v>
      </c>
      <c r="L15" s="29" t="s">
        <v>2868</v>
      </c>
      <c r="M15" s="34" t="s">
        <v>2102</v>
      </c>
      <c r="N15" s="32" t="s">
        <v>2120</v>
      </c>
      <c r="O15" s="53" t="s">
        <v>2284</v>
      </c>
      <c r="P15" s="29" t="s">
        <v>2868</v>
      </c>
      <c r="Q15" s="137" t="s">
        <v>50</v>
      </c>
      <c r="R15" s="137" t="s">
        <v>37</v>
      </c>
      <c r="S15" s="29" t="s">
        <v>2868</v>
      </c>
      <c r="T15" s="136" t="s">
        <v>2791</v>
      </c>
      <c r="U15" s="29" t="s">
        <v>2868</v>
      </c>
      <c r="V15" s="136" t="s">
        <v>2791</v>
      </c>
      <c r="W15" s="29" t="s">
        <v>2868</v>
      </c>
      <c r="X15" s="136" t="s">
        <v>2791</v>
      </c>
      <c r="Y15" s="29" t="s">
        <v>2868</v>
      </c>
      <c r="Z15" s="136" t="s">
        <v>2791</v>
      </c>
      <c r="AA15" s="29" t="s">
        <v>2868</v>
      </c>
      <c r="AB15" s="136" t="s">
        <v>2791</v>
      </c>
      <c r="AC15" s="29" t="s">
        <v>2868</v>
      </c>
      <c r="AD15" s="136" t="s">
        <v>2791</v>
      </c>
      <c r="AE15" s="29" t="s">
        <v>2868</v>
      </c>
      <c r="AF15" s="136" t="s">
        <v>2791</v>
      </c>
      <c r="AG15" s="29" t="s">
        <v>2868</v>
      </c>
      <c r="AH15" s="136" t="s">
        <v>2791</v>
      </c>
      <c r="AI15" s="29" t="s">
        <v>2868</v>
      </c>
      <c r="AJ15" s="137" t="s">
        <v>17</v>
      </c>
      <c r="AK15" s="137" t="s">
        <v>31</v>
      </c>
      <c r="AL15" s="29" t="s">
        <v>2868</v>
      </c>
      <c r="AM15" s="53" t="s">
        <v>1499</v>
      </c>
      <c r="AN15" s="36" t="s">
        <v>1269</v>
      </c>
      <c r="AO15" s="29" t="s">
        <v>2868</v>
      </c>
      <c r="AP15" s="34" t="s">
        <v>1235</v>
      </c>
      <c r="AQ15" s="46" t="s">
        <v>1373</v>
      </c>
      <c r="AR15" s="34" t="s">
        <v>1239</v>
      </c>
      <c r="AS15" s="46" t="s">
        <v>1373</v>
      </c>
      <c r="AT15" s="34" t="s">
        <v>1231</v>
      </c>
      <c r="AU15" s="29" t="s">
        <v>2868</v>
      </c>
      <c r="AV15" s="31" t="s">
        <v>1333</v>
      </c>
      <c r="AW15" s="29" t="s">
        <v>2868</v>
      </c>
      <c r="AX15" s="46" t="s">
        <v>1373</v>
      </c>
      <c r="AY15" s="29" t="s">
        <v>2868</v>
      </c>
      <c r="AZ15" s="32" t="s">
        <v>1337</v>
      </c>
      <c r="BA15" s="23" t="s">
        <v>16</v>
      </c>
      <c r="BD15" s="44"/>
      <c r="BE15" s="44"/>
      <c r="BF15" s="55"/>
      <c r="BH15" s="21" t="s">
        <v>3899</v>
      </c>
      <c r="BI15" s="56">
        <f>COUNTIF(B$2:AZ$52,"SRDS_N*_ATEST*")</f>
        <v>2</v>
      </c>
    </row>
    <row r="16" spans="1:63" ht="45" customHeight="1" thickBot="1">
      <c r="A16" s="23" t="s">
        <v>3898</v>
      </c>
      <c r="B16" s="36" t="s">
        <v>2052</v>
      </c>
      <c r="C16" s="46" t="s">
        <v>2158</v>
      </c>
      <c r="D16" s="29" t="s">
        <v>2868</v>
      </c>
      <c r="E16" s="46" t="s">
        <v>2158</v>
      </c>
      <c r="F16" s="31" t="s">
        <v>2030</v>
      </c>
      <c r="G16" s="46" t="s">
        <v>2158</v>
      </c>
      <c r="H16" s="34" t="s">
        <v>2100</v>
      </c>
      <c r="I16" s="46" t="s">
        <v>2158</v>
      </c>
      <c r="J16" s="34" t="s">
        <v>2108</v>
      </c>
      <c r="K16" s="46" t="s">
        <v>2158</v>
      </c>
      <c r="L16" s="34" t="s">
        <v>2116</v>
      </c>
      <c r="M16" s="46" t="s">
        <v>2158</v>
      </c>
      <c r="N16" s="36" t="s">
        <v>2124</v>
      </c>
      <c r="O16" s="29" t="s">
        <v>2868</v>
      </c>
      <c r="P16" s="47" t="s">
        <v>2136</v>
      </c>
      <c r="Q16" s="85" t="s">
        <v>45</v>
      </c>
      <c r="R16" s="91" t="s">
        <v>41</v>
      </c>
      <c r="S16" s="136" t="s">
        <v>2791</v>
      </c>
      <c r="T16" s="29" t="s">
        <v>2868</v>
      </c>
      <c r="U16" s="136" t="s">
        <v>2791</v>
      </c>
      <c r="V16" s="29" t="s">
        <v>2868</v>
      </c>
      <c r="W16" s="136" t="s">
        <v>2791</v>
      </c>
      <c r="X16" s="29" t="s">
        <v>2868</v>
      </c>
      <c r="Y16" s="136" t="s">
        <v>2791</v>
      </c>
      <c r="Z16" s="29" t="s">
        <v>2868</v>
      </c>
      <c r="AA16" s="136" t="s">
        <v>2791</v>
      </c>
      <c r="AB16" s="29" t="s">
        <v>2868</v>
      </c>
      <c r="AC16" s="136" t="s">
        <v>2791</v>
      </c>
      <c r="AD16" s="29" t="s">
        <v>2868</v>
      </c>
      <c r="AE16" s="136" t="s">
        <v>2791</v>
      </c>
      <c r="AF16" s="29" t="s">
        <v>2868</v>
      </c>
      <c r="AG16" s="136" t="s">
        <v>2791</v>
      </c>
      <c r="AH16" s="29" t="s">
        <v>2868</v>
      </c>
      <c r="AI16" s="131" t="s">
        <v>2766</v>
      </c>
      <c r="AJ16" s="91" t="s">
        <v>21</v>
      </c>
      <c r="AK16" s="85" t="s">
        <v>25</v>
      </c>
      <c r="AL16" s="47" t="s">
        <v>1351</v>
      </c>
      <c r="AM16" s="29" t="s">
        <v>2868</v>
      </c>
      <c r="AN16" s="46" t="s">
        <v>1373</v>
      </c>
      <c r="AO16" s="34" t="s">
        <v>1255</v>
      </c>
      <c r="AP16" s="29" t="s">
        <v>2868</v>
      </c>
      <c r="AQ16" s="34" t="s">
        <v>1261</v>
      </c>
      <c r="AR16" s="29" t="s">
        <v>2868</v>
      </c>
      <c r="AS16" s="34" t="s">
        <v>1237</v>
      </c>
      <c r="AT16" s="29" t="s">
        <v>2868</v>
      </c>
      <c r="AU16" s="31" t="s">
        <v>1303</v>
      </c>
      <c r="AV16" s="46" t="s">
        <v>1373</v>
      </c>
      <c r="AW16" s="31" t="s">
        <v>1327</v>
      </c>
      <c r="AX16" s="31" t="s">
        <v>1309</v>
      </c>
      <c r="AY16" s="46" t="s">
        <v>1373</v>
      </c>
      <c r="AZ16" s="36" t="s">
        <v>1341</v>
      </c>
      <c r="BA16" s="23" t="s">
        <v>3898</v>
      </c>
      <c r="BD16" s="21"/>
      <c r="BE16" s="43"/>
      <c r="BF16" s="55"/>
    </row>
    <row r="17" spans="1:63" ht="45" customHeight="1" thickBot="1">
      <c r="A17" s="23" t="s">
        <v>3897</v>
      </c>
      <c r="B17" s="32" t="s">
        <v>2048</v>
      </c>
      <c r="C17" s="29" t="s">
        <v>2868</v>
      </c>
      <c r="D17" s="49" t="s">
        <v>2134</v>
      </c>
      <c r="E17" s="31" t="s">
        <v>2044</v>
      </c>
      <c r="F17" s="46" t="s">
        <v>2158</v>
      </c>
      <c r="G17" s="31" t="s">
        <v>2032</v>
      </c>
      <c r="H17" s="46" t="s">
        <v>2158</v>
      </c>
      <c r="I17" s="34" t="s">
        <v>2080</v>
      </c>
      <c r="J17" s="46" t="s">
        <v>2158</v>
      </c>
      <c r="K17" s="29" t="s">
        <v>2868</v>
      </c>
      <c r="L17" s="46" t="s">
        <v>2158</v>
      </c>
      <c r="M17" s="34" t="s">
        <v>2084</v>
      </c>
      <c r="N17" s="29" t="s">
        <v>2868</v>
      </c>
      <c r="O17" s="40" t="s">
        <v>2279</v>
      </c>
      <c r="P17" s="29" t="s">
        <v>2868</v>
      </c>
      <c r="Q17" s="86" t="s">
        <v>47</v>
      </c>
      <c r="R17" s="86" t="s">
        <v>47</v>
      </c>
      <c r="S17" s="29" t="s">
        <v>2868</v>
      </c>
      <c r="T17" s="136" t="s">
        <v>2791</v>
      </c>
      <c r="U17" s="29" t="s">
        <v>2868</v>
      </c>
      <c r="V17" s="136" t="s">
        <v>2791</v>
      </c>
      <c r="W17" s="29" t="s">
        <v>2868</v>
      </c>
      <c r="X17" s="136" t="s">
        <v>2791</v>
      </c>
      <c r="Y17" s="29" t="s">
        <v>2868</v>
      </c>
      <c r="Z17" s="136" t="s">
        <v>2791</v>
      </c>
      <c r="AA17" s="29" t="s">
        <v>2868</v>
      </c>
      <c r="AB17" s="136" t="s">
        <v>2791</v>
      </c>
      <c r="AC17" s="29" t="s">
        <v>2868</v>
      </c>
      <c r="AD17" s="136" t="s">
        <v>2791</v>
      </c>
      <c r="AE17" s="29" t="s">
        <v>2868</v>
      </c>
      <c r="AF17" s="136" t="s">
        <v>2791</v>
      </c>
      <c r="AG17" s="29" t="s">
        <v>2868</v>
      </c>
      <c r="AH17" s="136" t="s">
        <v>2791</v>
      </c>
      <c r="AI17" s="29" t="s">
        <v>2868</v>
      </c>
      <c r="AJ17" s="81" t="s">
        <v>27</v>
      </c>
      <c r="AK17" s="81" t="s">
        <v>27</v>
      </c>
      <c r="AL17" s="29" t="s">
        <v>2868</v>
      </c>
      <c r="AM17" s="38" t="s">
        <v>1494</v>
      </c>
      <c r="AN17" s="34" t="s">
        <v>1257</v>
      </c>
      <c r="AO17" s="46" t="s">
        <v>1373</v>
      </c>
      <c r="AP17" s="34" t="s">
        <v>1225</v>
      </c>
      <c r="AQ17" s="46" t="s">
        <v>1373</v>
      </c>
      <c r="AR17" s="34" t="s">
        <v>1233</v>
      </c>
      <c r="AS17" s="46" t="s">
        <v>1373</v>
      </c>
      <c r="AT17" s="31" t="s">
        <v>1329</v>
      </c>
      <c r="AU17" s="46" t="s">
        <v>1373</v>
      </c>
      <c r="AV17" s="31" t="s">
        <v>1307</v>
      </c>
      <c r="AW17" s="46" t="s">
        <v>1373</v>
      </c>
      <c r="AX17" s="29" t="s">
        <v>2868</v>
      </c>
      <c r="AY17" s="31" t="s">
        <v>1297</v>
      </c>
      <c r="AZ17" s="45" t="s">
        <v>1343</v>
      </c>
      <c r="BA17" s="23" t="s">
        <v>3897</v>
      </c>
      <c r="BD17" s="21"/>
      <c r="BE17" s="43"/>
      <c r="BF17" s="55"/>
      <c r="BH17" s="21" t="s">
        <v>3896</v>
      </c>
      <c r="BI17" s="56">
        <f>COUNTIF(B$2:AZ$52,"DDR4*_DQ*")+COUNTIF(B$2:AZ$52,"DDR4*_LDQS*")+COUNTIF(B$2:AZ$52,"DDR4*_UDQS*")</f>
        <v>108</v>
      </c>
    </row>
    <row r="18" spans="1:63" ht="45" customHeight="1" thickBot="1">
      <c r="A18" s="23" t="s">
        <v>3895</v>
      </c>
      <c r="B18" s="29" t="s">
        <v>2868</v>
      </c>
      <c r="C18" s="29" t="s">
        <v>2868</v>
      </c>
      <c r="D18" s="31" t="s">
        <v>2012</v>
      </c>
      <c r="E18" s="29" t="s">
        <v>2868</v>
      </c>
      <c r="F18" s="31" t="s">
        <v>2036</v>
      </c>
      <c r="G18" s="29" t="s">
        <v>2868</v>
      </c>
      <c r="H18" s="29" t="s">
        <v>2868</v>
      </c>
      <c r="I18" s="29" t="s">
        <v>2868</v>
      </c>
      <c r="J18" s="29" t="s">
        <v>2868</v>
      </c>
      <c r="K18" s="29" t="s">
        <v>2868</v>
      </c>
      <c r="L18" s="34" t="s">
        <v>2106</v>
      </c>
      <c r="M18" s="29" t="s">
        <v>2868</v>
      </c>
      <c r="N18" s="34" t="s">
        <v>2086</v>
      </c>
      <c r="O18" s="29" t="s">
        <v>2868</v>
      </c>
      <c r="P18" s="47" t="s">
        <v>2136</v>
      </c>
      <c r="Q18" s="85" t="s">
        <v>35</v>
      </c>
      <c r="R18" s="91" t="s">
        <v>33</v>
      </c>
      <c r="S18" s="136" t="s">
        <v>2791</v>
      </c>
      <c r="T18" s="29" t="s">
        <v>2868</v>
      </c>
      <c r="U18" s="131" t="s">
        <v>2766</v>
      </c>
      <c r="V18" s="29" t="s">
        <v>2868</v>
      </c>
      <c r="W18" s="131" t="s">
        <v>2766</v>
      </c>
      <c r="X18" s="29" t="s">
        <v>2868</v>
      </c>
      <c r="Y18" s="131" t="s">
        <v>2766</v>
      </c>
      <c r="Z18" s="29" t="s">
        <v>2868</v>
      </c>
      <c r="AA18" s="131" t="s">
        <v>2766</v>
      </c>
      <c r="AB18" s="29" t="s">
        <v>2868</v>
      </c>
      <c r="AC18" s="131" t="s">
        <v>2766</v>
      </c>
      <c r="AD18" s="29" t="s">
        <v>2868</v>
      </c>
      <c r="AE18" s="131" t="s">
        <v>2766</v>
      </c>
      <c r="AF18" s="29" t="s">
        <v>2868</v>
      </c>
      <c r="AG18" s="131" t="s">
        <v>2766</v>
      </c>
      <c r="AH18" s="29" t="s">
        <v>2868</v>
      </c>
      <c r="AI18" s="131" t="s">
        <v>2766</v>
      </c>
      <c r="AJ18" s="91" t="s">
        <v>8</v>
      </c>
      <c r="AK18" s="85" t="s">
        <v>14</v>
      </c>
      <c r="AL18" s="47" t="s">
        <v>1351</v>
      </c>
      <c r="AM18" s="29" t="s">
        <v>2868</v>
      </c>
      <c r="AN18" s="29" t="s">
        <v>2868</v>
      </c>
      <c r="AO18" s="29" t="s">
        <v>2868</v>
      </c>
      <c r="AP18" s="29" t="s">
        <v>2868</v>
      </c>
      <c r="AQ18" s="29" t="s">
        <v>2868</v>
      </c>
      <c r="AR18" s="29" t="s">
        <v>2868</v>
      </c>
      <c r="AS18" s="29" t="s">
        <v>2868</v>
      </c>
      <c r="AT18" s="29" t="s">
        <v>2868</v>
      </c>
      <c r="AU18" s="31" t="s">
        <v>1305</v>
      </c>
      <c r="AV18" s="29" t="s">
        <v>2868</v>
      </c>
      <c r="AW18" s="29" t="s">
        <v>2868</v>
      </c>
      <c r="AX18" s="29" t="s">
        <v>2868</v>
      </c>
      <c r="AY18" s="29" t="s">
        <v>2868</v>
      </c>
      <c r="AZ18" s="29" t="s">
        <v>2868</v>
      </c>
      <c r="BA18" s="23" t="s">
        <v>3895</v>
      </c>
      <c r="BD18" s="21"/>
      <c r="BE18" s="43"/>
      <c r="BF18" s="55"/>
      <c r="BH18" s="21" t="s">
        <v>3894</v>
      </c>
      <c r="BI18" s="56">
        <f>COUNTIF(B$2:AZ$52,"DDR4_S0_A*")+COUNTIF(B$2:AZ$52,"DDR4_S0_BA*")+COUNTIF(B$2:AZ$52,"DDR4_S0_BG*")</f>
        <v>20</v>
      </c>
      <c r="BK18" s="56"/>
    </row>
    <row r="19" spans="1:63" ht="45" customHeight="1" thickBot="1">
      <c r="A19" s="23" t="s">
        <v>3893</v>
      </c>
      <c r="B19" s="45" t="s">
        <v>1975</v>
      </c>
      <c r="C19" s="31" t="s">
        <v>1943</v>
      </c>
      <c r="D19" s="29" t="s">
        <v>2868</v>
      </c>
      <c r="E19" s="31" t="s">
        <v>1941</v>
      </c>
      <c r="F19" s="46" t="s">
        <v>2158</v>
      </c>
      <c r="G19" s="31" t="s">
        <v>1961</v>
      </c>
      <c r="H19" s="29" t="s">
        <v>2868</v>
      </c>
      <c r="I19" s="34" t="s">
        <v>1889</v>
      </c>
      <c r="J19" s="46" t="s">
        <v>2158</v>
      </c>
      <c r="K19" s="34" t="s">
        <v>1857</v>
      </c>
      <c r="L19" s="29" t="s">
        <v>2868</v>
      </c>
      <c r="M19" s="34" t="s">
        <v>1893</v>
      </c>
      <c r="N19" s="46" t="s">
        <v>2158</v>
      </c>
      <c r="O19" s="53" t="s">
        <v>2284</v>
      </c>
      <c r="P19" s="29" t="s">
        <v>2868</v>
      </c>
      <c r="Q19" s="75" t="s">
        <v>563</v>
      </c>
      <c r="R19" s="74" t="s">
        <v>561</v>
      </c>
      <c r="S19" s="125" t="s">
        <v>2868</v>
      </c>
      <c r="T19" s="135" t="s">
        <v>723</v>
      </c>
      <c r="U19" s="29" t="s">
        <v>2868</v>
      </c>
      <c r="V19" s="131" t="s">
        <v>2766</v>
      </c>
      <c r="W19" s="29" t="s">
        <v>2868</v>
      </c>
      <c r="X19" s="131" t="s">
        <v>2766</v>
      </c>
      <c r="Y19" s="29" t="s">
        <v>2868</v>
      </c>
      <c r="Z19" s="131" t="s">
        <v>2766</v>
      </c>
      <c r="AA19" s="29" t="s">
        <v>2868</v>
      </c>
      <c r="AB19" s="131" t="s">
        <v>2766</v>
      </c>
      <c r="AC19" s="29" t="s">
        <v>2868</v>
      </c>
      <c r="AD19" s="131" t="s">
        <v>2766</v>
      </c>
      <c r="AE19" s="29" t="s">
        <v>2868</v>
      </c>
      <c r="AF19" s="131" t="s">
        <v>2766</v>
      </c>
      <c r="AG19" s="29" t="s">
        <v>2868</v>
      </c>
      <c r="AH19" s="131" t="s">
        <v>2766</v>
      </c>
      <c r="AI19" s="29" t="s">
        <v>2868</v>
      </c>
      <c r="AJ19" s="74" t="s">
        <v>553</v>
      </c>
      <c r="AK19" s="75" t="s">
        <v>555</v>
      </c>
      <c r="AL19" s="29" t="s">
        <v>2868</v>
      </c>
      <c r="AM19" s="53" t="s">
        <v>1499</v>
      </c>
      <c r="AN19" s="34" t="s">
        <v>1172</v>
      </c>
      <c r="AO19" s="46" t="s">
        <v>1373</v>
      </c>
      <c r="AP19" s="34" t="s">
        <v>1148</v>
      </c>
      <c r="AQ19" s="46" t="s">
        <v>1373</v>
      </c>
      <c r="AR19" s="34" t="s">
        <v>1142</v>
      </c>
      <c r="AS19" s="46" t="s">
        <v>1373</v>
      </c>
      <c r="AT19" s="34" t="s">
        <v>1162</v>
      </c>
      <c r="AU19" s="46" t="s">
        <v>1373</v>
      </c>
      <c r="AV19" s="31" t="s">
        <v>1076</v>
      </c>
      <c r="AW19" s="46" t="s">
        <v>1373</v>
      </c>
      <c r="AX19" s="31" t="s">
        <v>1070</v>
      </c>
      <c r="AY19" s="46" t="s">
        <v>1373</v>
      </c>
      <c r="AZ19" s="32" t="s">
        <v>1110</v>
      </c>
      <c r="BA19" s="23" t="s">
        <v>3893</v>
      </c>
      <c r="BD19" s="134" t="s">
        <v>3892</v>
      </c>
      <c r="BE19" s="134"/>
      <c r="BF19" s="134"/>
      <c r="BH19" s="21" t="s">
        <v>3891</v>
      </c>
      <c r="BI19" s="56">
        <f>COUNTIF(B$2:AZ$52,"DDR4_S0_C*")+COUNTIF(B$2:AZ$52,"DDR4_S0_ODT*")+COUNTIF(B$2:AZ$52,"DDR4_S0_PAR*")+COUNTIF(B$2:AZ$52,"DDR4_S0_RAS*")+COUNTIF(B$2:AZ$52,"DDR4_S0_WE*")+COUNTIF(B$2:AZ$52,"DDR4_S0_BP*")</f>
        <v>31</v>
      </c>
      <c r="BK19" s="56"/>
    </row>
    <row r="20" spans="1:63" ht="45" customHeight="1" thickBot="1">
      <c r="A20" s="23" t="s">
        <v>3890</v>
      </c>
      <c r="B20" s="36" t="s">
        <v>1973</v>
      </c>
      <c r="C20" s="46" t="s">
        <v>2158</v>
      </c>
      <c r="D20" s="31" t="s">
        <v>1929</v>
      </c>
      <c r="E20" s="46" t="s">
        <v>2158</v>
      </c>
      <c r="F20" s="31" t="s">
        <v>1959</v>
      </c>
      <c r="G20" s="29" t="s">
        <v>2868</v>
      </c>
      <c r="H20" s="31" t="s">
        <v>1937</v>
      </c>
      <c r="I20" s="29" t="s">
        <v>2868</v>
      </c>
      <c r="J20" s="34" t="s">
        <v>1865</v>
      </c>
      <c r="K20" s="29" t="s">
        <v>2868</v>
      </c>
      <c r="L20" s="34" t="s">
        <v>1887</v>
      </c>
      <c r="M20" s="29" t="s">
        <v>2868</v>
      </c>
      <c r="N20" s="34" t="s">
        <v>1871</v>
      </c>
      <c r="O20" s="29" t="s">
        <v>2868</v>
      </c>
      <c r="P20" s="47" t="s">
        <v>2136</v>
      </c>
      <c r="Q20" s="96" t="s">
        <v>2306</v>
      </c>
      <c r="R20" s="96" t="s">
        <v>2303</v>
      </c>
      <c r="S20" s="133" t="s">
        <v>559</v>
      </c>
      <c r="T20" s="132" t="s">
        <v>721</v>
      </c>
      <c r="U20" s="131" t="s">
        <v>2766</v>
      </c>
      <c r="V20" s="29" t="s">
        <v>2868</v>
      </c>
      <c r="W20" s="131" t="s">
        <v>2766</v>
      </c>
      <c r="X20" s="29" t="s">
        <v>2868</v>
      </c>
      <c r="Y20" s="131" t="s">
        <v>2766</v>
      </c>
      <c r="Z20" s="29" t="s">
        <v>2868</v>
      </c>
      <c r="AA20" s="131" t="s">
        <v>2766</v>
      </c>
      <c r="AB20" s="29" t="s">
        <v>2868</v>
      </c>
      <c r="AC20" s="131" t="s">
        <v>2766</v>
      </c>
      <c r="AD20" s="29" t="s">
        <v>2868</v>
      </c>
      <c r="AE20" s="131" t="s">
        <v>2766</v>
      </c>
      <c r="AF20" s="29" t="s">
        <v>2868</v>
      </c>
      <c r="AG20" s="131" t="s">
        <v>2766</v>
      </c>
      <c r="AH20" s="29" t="s">
        <v>2868</v>
      </c>
      <c r="AI20" s="131" t="s">
        <v>2766</v>
      </c>
      <c r="AJ20" s="130" t="s">
        <v>719</v>
      </c>
      <c r="AK20" s="129" t="s">
        <v>717</v>
      </c>
      <c r="AL20" s="47" t="s">
        <v>1351</v>
      </c>
      <c r="AM20" s="29" t="s">
        <v>2868</v>
      </c>
      <c r="AN20" s="29" t="s">
        <v>2868</v>
      </c>
      <c r="AO20" s="34" t="s">
        <v>1170</v>
      </c>
      <c r="AP20" s="29" t="s">
        <v>2868</v>
      </c>
      <c r="AQ20" s="34" t="s">
        <v>1164</v>
      </c>
      <c r="AR20" s="29" t="s">
        <v>2868</v>
      </c>
      <c r="AS20" s="34" t="s">
        <v>1168</v>
      </c>
      <c r="AT20" s="29" t="s">
        <v>2868</v>
      </c>
      <c r="AU20" s="31" t="s">
        <v>1074</v>
      </c>
      <c r="AV20" s="29" t="s">
        <v>2868</v>
      </c>
      <c r="AW20" s="31" t="s">
        <v>1090</v>
      </c>
      <c r="AX20" s="49" t="s">
        <v>1196</v>
      </c>
      <c r="AY20" s="29" t="s">
        <v>2868</v>
      </c>
      <c r="AZ20" s="36" t="s">
        <v>1114</v>
      </c>
      <c r="BA20" s="23" t="s">
        <v>3890</v>
      </c>
      <c r="BD20" s="21"/>
      <c r="BE20" s="43"/>
      <c r="BF20" s="55"/>
      <c r="BH20" s="21" t="s">
        <v>3889</v>
      </c>
      <c r="BI20" s="56">
        <f>COUNTIF(B$2:AZ$52,"GPIO_N0_B*")</f>
        <v>35</v>
      </c>
    </row>
    <row r="21" spans="1:63" ht="45" customHeight="1" thickBot="1">
      <c r="A21" s="23" t="s">
        <v>3888</v>
      </c>
      <c r="B21" s="32" t="s">
        <v>1969</v>
      </c>
      <c r="C21" s="29" t="s">
        <v>2868</v>
      </c>
      <c r="D21" s="46" t="s">
        <v>2158</v>
      </c>
      <c r="E21" s="29" t="s">
        <v>2868</v>
      </c>
      <c r="F21" s="46" t="s">
        <v>2158</v>
      </c>
      <c r="G21" s="31" t="s">
        <v>1965</v>
      </c>
      <c r="H21" s="46" t="s">
        <v>2158</v>
      </c>
      <c r="I21" s="34" t="s">
        <v>1873</v>
      </c>
      <c r="J21" s="46" t="s">
        <v>2158</v>
      </c>
      <c r="K21" s="34" t="s">
        <v>1869</v>
      </c>
      <c r="L21" s="29" t="s">
        <v>2868</v>
      </c>
      <c r="M21" s="46" t="s">
        <v>2158</v>
      </c>
      <c r="N21" s="36" t="s">
        <v>1901</v>
      </c>
      <c r="O21" s="53" t="s">
        <v>2284</v>
      </c>
      <c r="P21" s="29" t="s">
        <v>2868</v>
      </c>
      <c r="Q21" s="96" t="s">
        <v>2314</v>
      </c>
      <c r="R21" s="96" t="s">
        <v>2312</v>
      </c>
      <c r="S21" s="128" t="s">
        <v>557</v>
      </c>
      <c r="T21" s="103" t="s">
        <v>2837</v>
      </c>
      <c r="U21" s="29" t="s">
        <v>2868</v>
      </c>
      <c r="V21" s="103" t="s">
        <v>2837</v>
      </c>
      <c r="W21" s="29" t="s">
        <v>2868</v>
      </c>
      <c r="X21" s="103" t="s">
        <v>2837</v>
      </c>
      <c r="Y21" s="29" t="s">
        <v>2868</v>
      </c>
      <c r="Z21" s="103" t="s">
        <v>2837</v>
      </c>
      <c r="AA21" s="29" t="s">
        <v>2868</v>
      </c>
      <c r="AB21" s="103" t="s">
        <v>2837</v>
      </c>
      <c r="AC21" s="29" t="s">
        <v>2868</v>
      </c>
      <c r="AD21" s="103" t="s">
        <v>2837</v>
      </c>
      <c r="AE21" s="29" t="s">
        <v>2868</v>
      </c>
      <c r="AF21" s="103" t="s">
        <v>2837</v>
      </c>
      <c r="AG21" s="29" t="s">
        <v>2868</v>
      </c>
      <c r="AH21" s="103" t="s">
        <v>2837</v>
      </c>
      <c r="AI21" s="29" t="s">
        <v>2868</v>
      </c>
      <c r="AJ21" s="126" t="s">
        <v>1044</v>
      </c>
      <c r="AK21" s="126" t="s">
        <v>1039</v>
      </c>
      <c r="AL21" s="29" t="s">
        <v>2868</v>
      </c>
      <c r="AM21" s="53" t="s">
        <v>1499</v>
      </c>
      <c r="AN21" s="36" t="s">
        <v>1186</v>
      </c>
      <c r="AO21" s="46" t="s">
        <v>1373</v>
      </c>
      <c r="AP21" s="34" t="s">
        <v>1178</v>
      </c>
      <c r="AQ21" s="46" t="s">
        <v>1373</v>
      </c>
      <c r="AR21" s="34" t="s">
        <v>1166</v>
      </c>
      <c r="AS21" s="46" t="s">
        <v>1373</v>
      </c>
      <c r="AT21" s="34" t="s">
        <v>1146</v>
      </c>
      <c r="AU21" s="46" t="s">
        <v>1373</v>
      </c>
      <c r="AV21" s="31" t="s">
        <v>1096</v>
      </c>
      <c r="AW21" s="46" t="s">
        <v>1373</v>
      </c>
      <c r="AX21" s="29" t="s">
        <v>2868</v>
      </c>
      <c r="AY21" s="31" t="s">
        <v>1098</v>
      </c>
      <c r="AZ21" s="29" t="s">
        <v>2868</v>
      </c>
      <c r="BA21" s="23" t="s">
        <v>3888</v>
      </c>
      <c r="BD21" s="127" t="s">
        <v>3887</v>
      </c>
      <c r="BE21" s="43">
        <f>51*51-4</f>
        <v>2597</v>
      </c>
      <c r="BF21" s="55"/>
      <c r="BH21" s="21" t="s">
        <v>3886</v>
      </c>
      <c r="BI21" s="56">
        <f>COUNTIF(B$2:AZ$52,"GPIO_S0_B*")</f>
        <v>35</v>
      </c>
    </row>
    <row r="22" spans="1:63" ht="45" customHeight="1" thickBot="1">
      <c r="A22" s="23" t="s">
        <v>3885</v>
      </c>
      <c r="B22" s="46" t="s">
        <v>2158</v>
      </c>
      <c r="C22" s="29" t="s">
        <v>2868</v>
      </c>
      <c r="D22" s="31" t="s">
        <v>1939</v>
      </c>
      <c r="E22" s="46" t="s">
        <v>2158</v>
      </c>
      <c r="F22" s="31" t="s">
        <v>1935</v>
      </c>
      <c r="G22" s="29" t="s">
        <v>2868</v>
      </c>
      <c r="H22" s="29" t="s">
        <v>2868</v>
      </c>
      <c r="I22" s="45" t="s">
        <v>1917</v>
      </c>
      <c r="J22" s="34" t="s">
        <v>1863</v>
      </c>
      <c r="K22" s="45" t="s">
        <v>1911</v>
      </c>
      <c r="L22" s="34" t="s">
        <v>1867</v>
      </c>
      <c r="M22" s="29" t="s">
        <v>2868</v>
      </c>
      <c r="N22" s="32" t="s">
        <v>1897</v>
      </c>
      <c r="O22" s="29" t="s">
        <v>2868</v>
      </c>
      <c r="P22" s="47" t="s">
        <v>2136</v>
      </c>
      <c r="Q22" s="96" t="s">
        <v>2318</v>
      </c>
      <c r="R22" s="96" t="s">
        <v>2316</v>
      </c>
      <c r="S22" s="108" t="s">
        <v>90</v>
      </c>
      <c r="T22" s="29" t="s">
        <v>2868</v>
      </c>
      <c r="U22" s="108" t="s">
        <v>90</v>
      </c>
      <c r="V22" s="29" t="s">
        <v>2868</v>
      </c>
      <c r="W22" s="108" t="s">
        <v>90</v>
      </c>
      <c r="X22" s="29" t="s">
        <v>2868</v>
      </c>
      <c r="Y22" s="108" t="s">
        <v>90</v>
      </c>
      <c r="Z22" s="29" t="s">
        <v>2868</v>
      </c>
      <c r="AA22" s="108" t="s">
        <v>90</v>
      </c>
      <c r="AB22" s="29" t="s">
        <v>2868</v>
      </c>
      <c r="AC22" s="108" t="s">
        <v>90</v>
      </c>
      <c r="AD22" s="29" t="s">
        <v>2868</v>
      </c>
      <c r="AE22" s="108" t="s">
        <v>90</v>
      </c>
      <c r="AF22" s="29" t="s">
        <v>2868</v>
      </c>
      <c r="AG22" s="108" t="s">
        <v>90</v>
      </c>
      <c r="AH22" s="29" t="s">
        <v>2868</v>
      </c>
      <c r="AI22" s="108" t="s">
        <v>90</v>
      </c>
      <c r="AJ22" s="126" t="s">
        <v>1042</v>
      </c>
      <c r="AK22" s="125" t="s">
        <v>2868</v>
      </c>
      <c r="AL22" s="47" t="s">
        <v>1351</v>
      </c>
      <c r="AM22" s="29" t="s">
        <v>2868</v>
      </c>
      <c r="AN22" s="32" t="s">
        <v>1182</v>
      </c>
      <c r="AO22" s="45" t="s">
        <v>1124</v>
      </c>
      <c r="AP22" s="45" t="s">
        <v>1138</v>
      </c>
      <c r="AQ22" s="45" t="s">
        <v>1120</v>
      </c>
      <c r="AR22" s="45" t="s">
        <v>1118</v>
      </c>
      <c r="AS22" s="45" t="s">
        <v>1128</v>
      </c>
      <c r="AT22" s="29" t="s">
        <v>2868</v>
      </c>
      <c r="AU22" s="31" t="s">
        <v>1100</v>
      </c>
      <c r="AV22" s="29" t="s">
        <v>2868</v>
      </c>
      <c r="AW22" s="31" t="s">
        <v>1092</v>
      </c>
      <c r="AX22" s="31" t="s">
        <v>1106</v>
      </c>
      <c r="AY22" s="46" t="s">
        <v>1373</v>
      </c>
      <c r="AZ22" s="31" t="s">
        <v>1094</v>
      </c>
      <c r="BA22" s="23" t="s">
        <v>3885</v>
      </c>
      <c r="BF22" s="55"/>
      <c r="BH22" s="41" t="s">
        <v>3884</v>
      </c>
      <c r="BI22" s="56">
        <f>COUNTIF(B$2:AZ$52,"FCU_C*")+COUNTIF(B$2:AZ$52,"FCU_F*")+COUNTIF(B$2:AZ$52,"FCU_OSC_*")+COUNTIF(B$2:AZ$52,"FCU_S*")+COUNTIF(B$2:AZ$52,"FCU_L*")+COUNTIF(B$2:AZ$52,"FCU_P*")</f>
        <v>64</v>
      </c>
    </row>
    <row r="23" spans="1:63" ht="45" customHeight="1" thickBot="1">
      <c r="A23" s="23" t="s">
        <v>3883</v>
      </c>
      <c r="B23" s="36" t="s">
        <v>1979</v>
      </c>
      <c r="C23" s="32" t="s">
        <v>1977</v>
      </c>
      <c r="D23" s="29" t="s">
        <v>2868</v>
      </c>
      <c r="E23" s="58" t="s">
        <v>1835</v>
      </c>
      <c r="F23" s="46" t="s">
        <v>2158</v>
      </c>
      <c r="G23" s="31" t="s">
        <v>1945</v>
      </c>
      <c r="H23" s="46" t="s">
        <v>2158</v>
      </c>
      <c r="I23" s="45" t="s">
        <v>1907</v>
      </c>
      <c r="J23" s="29" t="s">
        <v>2868</v>
      </c>
      <c r="K23" s="46" t="s">
        <v>2158</v>
      </c>
      <c r="L23" s="45" t="s">
        <v>1919</v>
      </c>
      <c r="M23" s="45" t="s">
        <v>1925</v>
      </c>
      <c r="N23" s="46" t="s">
        <v>2158</v>
      </c>
      <c r="O23" s="53" t="s">
        <v>2284</v>
      </c>
      <c r="P23" s="29" t="s">
        <v>2868</v>
      </c>
      <c r="Q23" s="118" t="s">
        <v>2374</v>
      </c>
      <c r="R23" s="96" t="s">
        <v>2320</v>
      </c>
      <c r="S23" s="29" t="s">
        <v>2868</v>
      </c>
      <c r="T23" s="108" t="s">
        <v>90</v>
      </c>
      <c r="U23" s="29" t="s">
        <v>2868</v>
      </c>
      <c r="V23" s="108" t="s">
        <v>90</v>
      </c>
      <c r="W23" s="29" t="s">
        <v>2868</v>
      </c>
      <c r="X23" s="108" t="s">
        <v>90</v>
      </c>
      <c r="Y23" s="29" t="s">
        <v>2868</v>
      </c>
      <c r="Z23" s="108" t="s">
        <v>90</v>
      </c>
      <c r="AA23" s="29" t="s">
        <v>2868</v>
      </c>
      <c r="AB23" s="108" t="s">
        <v>90</v>
      </c>
      <c r="AC23" s="29" t="s">
        <v>2868</v>
      </c>
      <c r="AD23" s="108" t="s">
        <v>90</v>
      </c>
      <c r="AE23" s="29" t="s">
        <v>2868</v>
      </c>
      <c r="AF23" s="108" t="s">
        <v>90</v>
      </c>
      <c r="AG23" s="29" t="s">
        <v>2868</v>
      </c>
      <c r="AH23" s="108" t="s">
        <v>90</v>
      </c>
      <c r="AI23" s="29" t="s">
        <v>2868</v>
      </c>
      <c r="AJ23" s="75" t="s">
        <v>567</v>
      </c>
      <c r="AK23" s="74" t="s">
        <v>565</v>
      </c>
      <c r="AL23" s="29" t="s">
        <v>2868</v>
      </c>
      <c r="AM23" s="53" t="s">
        <v>1499</v>
      </c>
      <c r="AN23" s="29" t="s">
        <v>2868</v>
      </c>
      <c r="AO23" s="46" t="s">
        <v>1373</v>
      </c>
      <c r="AP23" s="45" t="s">
        <v>1136</v>
      </c>
      <c r="AQ23" s="45" t="s">
        <v>1130</v>
      </c>
      <c r="AR23" s="58" t="s">
        <v>1068</v>
      </c>
      <c r="AS23" s="58" t="s">
        <v>1060</v>
      </c>
      <c r="AT23" s="46" t="s">
        <v>1373</v>
      </c>
      <c r="AU23" s="58" t="s">
        <v>1048</v>
      </c>
      <c r="AV23" s="58" t="s">
        <v>1066</v>
      </c>
      <c r="AW23" s="58" t="s">
        <v>1064</v>
      </c>
      <c r="AX23" s="58" t="s">
        <v>1052</v>
      </c>
      <c r="AY23" s="58" t="s">
        <v>1046</v>
      </c>
      <c r="AZ23" s="58" t="s">
        <v>1056</v>
      </c>
      <c r="BA23" s="23" t="s">
        <v>3883</v>
      </c>
      <c r="BF23" s="55"/>
      <c r="BH23" s="41" t="s">
        <v>3882</v>
      </c>
      <c r="BI23" s="56">
        <f>COUNTIF(B$2:AZ$52,"JTAG_*")</f>
        <v>5</v>
      </c>
    </row>
    <row r="24" spans="1:63" ht="45" customHeight="1" thickBot="1">
      <c r="A24" s="23" t="s">
        <v>3881</v>
      </c>
      <c r="B24" s="58" t="s">
        <v>1841</v>
      </c>
      <c r="C24" s="58" t="s">
        <v>1830</v>
      </c>
      <c r="D24" s="58" t="s">
        <v>1837</v>
      </c>
      <c r="E24" s="58" t="s">
        <v>1843</v>
      </c>
      <c r="F24" s="58" t="s">
        <v>1847</v>
      </c>
      <c r="G24" s="58" t="s">
        <v>1839</v>
      </c>
      <c r="H24" s="29" t="s">
        <v>2868</v>
      </c>
      <c r="I24" s="46" t="s">
        <v>2158</v>
      </c>
      <c r="J24" s="45" t="s">
        <v>1915</v>
      </c>
      <c r="K24" s="29" t="s">
        <v>2868</v>
      </c>
      <c r="L24" s="45" t="s">
        <v>1921</v>
      </c>
      <c r="M24" s="45" t="s">
        <v>1913</v>
      </c>
      <c r="N24" s="45" t="s">
        <v>1903</v>
      </c>
      <c r="O24" s="29" t="s">
        <v>2868</v>
      </c>
      <c r="P24" s="47" t="s">
        <v>2136</v>
      </c>
      <c r="Q24" s="96" t="s">
        <v>2322</v>
      </c>
      <c r="R24" s="96" t="s">
        <v>2328</v>
      </c>
      <c r="S24" s="108" t="s">
        <v>90</v>
      </c>
      <c r="T24" s="29" t="s">
        <v>2868</v>
      </c>
      <c r="U24" s="108" t="s">
        <v>90</v>
      </c>
      <c r="V24" s="29" t="s">
        <v>2868</v>
      </c>
      <c r="W24" s="108" t="s">
        <v>90</v>
      </c>
      <c r="X24" s="29" t="s">
        <v>2868</v>
      </c>
      <c r="Y24" s="108" t="s">
        <v>90</v>
      </c>
      <c r="Z24" s="29" t="s">
        <v>2868</v>
      </c>
      <c r="AA24" s="108" t="s">
        <v>90</v>
      </c>
      <c r="AB24" s="29" t="s">
        <v>2868</v>
      </c>
      <c r="AC24" s="108" t="s">
        <v>90</v>
      </c>
      <c r="AD24" s="29" t="s">
        <v>2868</v>
      </c>
      <c r="AE24" s="108" t="s">
        <v>90</v>
      </c>
      <c r="AF24" s="29" t="s">
        <v>2868</v>
      </c>
      <c r="AG24" s="108" t="s">
        <v>90</v>
      </c>
      <c r="AH24" s="29" t="s">
        <v>2868</v>
      </c>
      <c r="AI24" s="108" t="s">
        <v>90</v>
      </c>
      <c r="AJ24" s="124" t="s">
        <v>551</v>
      </c>
      <c r="AK24" s="122" t="s">
        <v>727</v>
      </c>
      <c r="AL24" s="47" t="s">
        <v>1351</v>
      </c>
      <c r="AM24" s="29" t="s">
        <v>2868</v>
      </c>
      <c r="AN24" s="46" t="s">
        <v>1373</v>
      </c>
      <c r="AO24" s="45" t="s">
        <v>1140</v>
      </c>
      <c r="AP24" s="45" t="s">
        <v>1134</v>
      </c>
      <c r="AQ24" s="29" t="s">
        <v>2868</v>
      </c>
      <c r="AR24" s="45" t="s">
        <v>1122</v>
      </c>
      <c r="AS24" s="46" t="s">
        <v>1373</v>
      </c>
      <c r="AT24" s="29" t="s">
        <v>2868</v>
      </c>
      <c r="AU24" s="58" t="s">
        <v>1054</v>
      </c>
      <c r="AV24" s="58" t="s">
        <v>1058</v>
      </c>
      <c r="AW24" s="58" t="s">
        <v>1062</v>
      </c>
      <c r="AX24" s="29" t="s">
        <v>2868</v>
      </c>
      <c r="AY24" s="32" t="s">
        <v>1192</v>
      </c>
      <c r="AZ24" s="36" t="s">
        <v>1194</v>
      </c>
      <c r="BA24" s="23" t="s">
        <v>3881</v>
      </c>
      <c r="BD24" s="123" t="s">
        <v>2868</v>
      </c>
      <c r="BE24" s="78">
        <f>COUNTIF(B$2:AZ$52,"VSS")</f>
        <v>901</v>
      </c>
      <c r="BF24" s="55"/>
      <c r="BH24" s="21" t="s">
        <v>2380</v>
      </c>
      <c r="BI24" s="56">
        <f>COUNTIF(B$2:AZ$52,"GPIO_N0_Z*")</f>
        <v>1</v>
      </c>
    </row>
    <row r="25" spans="1:63" ht="45" customHeight="1" thickBot="1">
      <c r="A25" s="23" t="s">
        <v>3880</v>
      </c>
      <c r="B25" s="34" t="s">
        <v>1855</v>
      </c>
      <c r="C25" s="46" t="s">
        <v>2158</v>
      </c>
      <c r="D25" s="34" t="s">
        <v>1885</v>
      </c>
      <c r="E25" s="58" t="s">
        <v>1849</v>
      </c>
      <c r="F25" s="58" t="s">
        <v>1851</v>
      </c>
      <c r="G25" s="58" t="s">
        <v>1833</v>
      </c>
      <c r="H25" s="46" t="s">
        <v>2158</v>
      </c>
      <c r="I25" s="58" t="s">
        <v>1845</v>
      </c>
      <c r="J25" s="58" t="s">
        <v>1853</v>
      </c>
      <c r="K25" s="45" t="s">
        <v>1905</v>
      </c>
      <c r="L25" s="45" t="s">
        <v>1923</v>
      </c>
      <c r="M25" s="45" t="s">
        <v>1909</v>
      </c>
      <c r="N25" s="46" t="s">
        <v>2158</v>
      </c>
      <c r="O25" s="53" t="s">
        <v>2284</v>
      </c>
      <c r="P25" s="29" t="s">
        <v>2868</v>
      </c>
      <c r="Q25" s="96" t="s">
        <v>2324</v>
      </c>
      <c r="R25" s="96" t="s">
        <v>2326</v>
      </c>
      <c r="S25" s="29" t="s">
        <v>2868</v>
      </c>
      <c r="T25" s="108" t="s">
        <v>90</v>
      </c>
      <c r="U25" s="29" t="s">
        <v>2868</v>
      </c>
      <c r="V25" s="108" t="s">
        <v>90</v>
      </c>
      <c r="W25" s="29" t="s">
        <v>2868</v>
      </c>
      <c r="X25" s="108" t="s">
        <v>90</v>
      </c>
      <c r="Y25" s="29" t="s">
        <v>2868</v>
      </c>
      <c r="Z25" s="108" t="s">
        <v>90</v>
      </c>
      <c r="AA25" s="29" t="s">
        <v>2868</v>
      </c>
      <c r="AB25" s="108" t="s">
        <v>90</v>
      </c>
      <c r="AC25" s="29" t="s">
        <v>2868</v>
      </c>
      <c r="AD25" s="108" t="s">
        <v>90</v>
      </c>
      <c r="AE25" s="29" t="s">
        <v>2868</v>
      </c>
      <c r="AF25" s="108" t="s">
        <v>90</v>
      </c>
      <c r="AG25" s="29" t="s">
        <v>2868</v>
      </c>
      <c r="AH25" s="108" t="s">
        <v>90</v>
      </c>
      <c r="AI25" s="29" t="s">
        <v>2868</v>
      </c>
      <c r="AJ25" s="103" t="s">
        <v>2837</v>
      </c>
      <c r="AK25" s="122" t="s">
        <v>725</v>
      </c>
      <c r="AL25" s="29" t="s">
        <v>2868</v>
      </c>
      <c r="AM25" s="53" t="s">
        <v>1499</v>
      </c>
      <c r="AN25" s="32" t="s">
        <v>1112</v>
      </c>
      <c r="AO25" s="45" t="s">
        <v>1126</v>
      </c>
      <c r="AP25" s="29" t="s">
        <v>2868</v>
      </c>
      <c r="AQ25" s="45" t="s">
        <v>1132</v>
      </c>
      <c r="AR25" s="29" t="s">
        <v>2868</v>
      </c>
      <c r="AS25" s="31" t="s">
        <v>1088</v>
      </c>
      <c r="AT25" s="46" t="s">
        <v>1373</v>
      </c>
      <c r="AU25" s="34" t="s">
        <v>1160</v>
      </c>
      <c r="AV25" s="46" t="s">
        <v>1373</v>
      </c>
      <c r="AW25" s="58" t="s">
        <v>1050</v>
      </c>
      <c r="AX25" s="34" t="s">
        <v>1158</v>
      </c>
      <c r="AY25" s="46" t="s">
        <v>1373</v>
      </c>
      <c r="AZ25" s="29" t="s">
        <v>2868</v>
      </c>
      <c r="BA25" s="23" t="s">
        <v>3880</v>
      </c>
      <c r="BD25" s="121" t="s">
        <v>521</v>
      </c>
      <c r="BE25" s="120">
        <f>COUNTIF(B$2:AZ$52,"DDR4_S0_VDDQ")</f>
        <v>27</v>
      </c>
      <c r="BF25" s="55"/>
      <c r="BH25" s="21" t="s">
        <v>2458</v>
      </c>
      <c r="BI25" s="56">
        <f>COUNTIF(B$2:AZ$52,"GPIO_S0_Z*")</f>
        <v>1</v>
      </c>
    </row>
    <row r="26" spans="1:63" ht="45" customHeight="1" thickBot="1">
      <c r="A26" s="23" t="s">
        <v>3879</v>
      </c>
      <c r="B26" s="29" t="s">
        <v>2868</v>
      </c>
      <c r="C26" s="34" t="s">
        <v>1875</v>
      </c>
      <c r="D26" s="29" t="s">
        <v>2868</v>
      </c>
      <c r="E26" s="34" t="s">
        <v>1881</v>
      </c>
      <c r="F26" s="29" t="s">
        <v>2868</v>
      </c>
      <c r="G26" s="34" t="s">
        <v>1861</v>
      </c>
      <c r="H26" s="29" t="s">
        <v>2868</v>
      </c>
      <c r="I26" s="31" t="s">
        <v>1957</v>
      </c>
      <c r="J26" s="29" t="s">
        <v>2868</v>
      </c>
      <c r="K26" s="31" t="s">
        <v>1951</v>
      </c>
      <c r="L26" s="29" t="s">
        <v>2868</v>
      </c>
      <c r="M26" s="31" t="s">
        <v>1949</v>
      </c>
      <c r="N26" s="32" t="s">
        <v>1967</v>
      </c>
      <c r="O26" s="29" t="s">
        <v>2868</v>
      </c>
      <c r="P26" s="47" t="s">
        <v>2136</v>
      </c>
      <c r="Q26" s="96" t="s">
        <v>2308</v>
      </c>
      <c r="R26" s="96" t="s">
        <v>2310</v>
      </c>
      <c r="S26" s="108" t="s">
        <v>90</v>
      </c>
      <c r="T26" s="29" t="s">
        <v>2868</v>
      </c>
      <c r="U26" s="108" t="s">
        <v>90</v>
      </c>
      <c r="V26" s="29" t="s">
        <v>2868</v>
      </c>
      <c r="W26" s="108" t="s">
        <v>90</v>
      </c>
      <c r="X26" s="29" t="s">
        <v>2868</v>
      </c>
      <c r="Y26" s="108" t="s">
        <v>90</v>
      </c>
      <c r="Z26" s="29" t="s">
        <v>2868</v>
      </c>
      <c r="AA26" s="108" t="s">
        <v>90</v>
      </c>
      <c r="AB26" s="29" t="s">
        <v>2868</v>
      </c>
      <c r="AC26" s="108" t="s">
        <v>90</v>
      </c>
      <c r="AD26" s="29" t="s">
        <v>2868</v>
      </c>
      <c r="AE26" s="108" t="s">
        <v>90</v>
      </c>
      <c r="AF26" s="29" t="s">
        <v>2868</v>
      </c>
      <c r="AG26" s="108" t="s">
        <v>90</v>
      </c>
      <c r="AH26" s="29" t="s">
        <v>2868</v>
      </c>
      <c r="AI26" s="108" t="s">
        <v>90</v>
      </c>
      <c r="AJ26" s="29" t="s">
        <v>2868</v>
      </c>
      <c r="AK26" s="68" t="s">
        <v>610</v>
      </c>
      <c r="AL26" s="47" t="s">
        <v>1351</v>
      </c>
      <c r="AM26" s="29" t="s">
        <v>2868</v>
      </c>
      <c r="AN26" s="36" t="s">
        <v>1116</v>
      </c>
      <c r="AO26" s="29" t="s">
        <v>2868</v>
      </c>
      <c r="AP26" s="31" t="s">
        <v>1082</v>
      </c>
      <c r="AQ26" s="46" t="s">
        <v>1373</v>
      </c>
      <c r="AR26" s="31" t="s">
        <v>1086</v>
      </c>
      <c r="AS26" s="46" t="s">
        <v>1373</v>
      </c>
      <c r="AT26" s="31" t="s">
        <v>1078</v>
      </c>
      <c r="AU26" s="29" t="s">
        <v>2868</v>
      </c>
      <c r="AV26" s="34" t="s">
        <v>1180</v>
      </c>
      <c r="AW26" s="29" t="s">
        <v>2868</v>
      </c>
      <c r="AX26" s="46" t="s">
        <v>1373</v>
      </c>
      <c r="AY26" s="29" t="s">
        <v>2868</v>
      </c>
      <c r="AZ26" s="32" t="s">
        <v>1184</v>
      </c>
      <c r="BA26" s="23" t="s">
        <v>3879</v>
      </c>
      <c r="BD26" s="119" t="s">
        <v>518</v>
      </c>
      <c r="BE26" s="43">
        <f>COUNTIF(A$6:BB$59,"DDR4_S0_VAA")</f>
        <v>1</v>
      </c>
      <c r="BF26" s="55"/>
    </row>
    <row r="27" spans="1:63" ht="45" customHeight="1" thickBot="1">
      <c r="A27" s="23" t="s">
        <v>3878</v>
      </c>
      <c r="B27" s="36" t="s">
        <v>1899</v>
      </c>
      <c r="C27" s="46" t="s">
        <v>2158</v>
      </c>
      <c r="D27" s="29" t="s">
        <v>2868</v>
      </c>
      <c r="E27" s="46" t="s">
        <v>2158</v>
      </c>
      <c r="F27" s="34" t="s">
        <v>1877</v>
      </c>
      <c r="G27" s="46" t="s">
        <v>2158</v>
      </c>
      <c r="H27" s="31" t="s">
        <v>1947</v>
      </c>
      <c r="I27" s="46" t="s">
        <v>2158</v>
      </c>
      <c r="J27" s="31" t="s">
        <v>1955</v>
      </c>
      <c r="K27" s="46" t="s">
        <v>2158</v>
      </c>
      <c r="L27" s="31" t="s">
        <v>1963</v>
      </c>
      <c r="M27" s="46" t="s">
        <v>2158</v>
      </c>
      <c r="N27" s="36" t="s">
        <v>1971</v>
      </c>
      <c r="O27" s="53" t="s">
        <v>2284</v>
      </c>
      <c r="P27" s="29" t="s">
        <v>2868</v>
      </c>
      <c r="Q27" s="96" t="s">
        <v>2330</v>
      </c>
      <c r="R27" s="118" t="s">
        <v>2374</v>
      </c>
      <c r="S27" s="29" t="s">
        <v>2868</v>
      </c>
      <c r="T27" s="108" t="s">
        <v>90</v>
      </c>
      <c r="U27" s="29" t="s">
        <v>2868</v>
      </c>
      <c r="V27" s="108" t="s">
        <v>90</v>
      </c>
      <c r="W27" s="29" t="s">
        <v>2868</v>
      </c>
      <c r="X27" s="108" t="s">
        <v>90</v>
      </c>
      <c r="Y27" s="29" t="s">
        <v>2868</v>
      </c>
      <c r="Z27" s="108" t="s">
        <v>90</v>
      </c>
      <c r="AA27" s="117" t="s">
        <v>3770</v>
      </c>
      <c r="AB27" s="108" t="s">
        <v>90</v>
      </c>
      <c r="AC27" s="29" t="s">
        <v>2868</v>
      </c>
      <c r="AD27" s="108" t="s">
        <v>90</v>
      </c>
      <c r="AE27" s="29" t="s">
        <v>2868</v>
      </c>
      <c r="AF27" s="108" t="s">
        <v>90</v>
      </c>
      <c r="AG27" s="29" t="s">
        <v>2868</v>
      </c>
      <c r="AH27" s="108" t="s">
        <v>90</v>
      </c>
      <c r="AI27" s="29" t="s">
        <v>2868</v>
      </c>
      <c r="AJ27" s="103" t="s">
        <v>2837</v>
      </c>
      <c r="AK27" s="68" t="s">
        <v>612</v>
      </c>
      <c r="AL27" s="29" t="s">
        <v>2868</v>
      </c>
      <c r="AM27" s="53" t="s">
        <v>1499</v>
      </c>
      <c r="AN27" s="46" t="s">
        <v>1373</v>
      </c>
      <c r="AO27" s="31" t="s">
        <v>1102</v>
      </c>
      <c r="AP27" s="29" t="s">
        <v>2868</v>
      </c>
      <c r="AQ27" s="31" t="s">
        <v>1108</v>
      </c>
      <c r="AR27" s="29" t="s">
        <v>2868</v>
      </c>
      <c r="AS27" s="31" t="s">
        <v>1084</v>
      </c>
      <c r="AT27" s="29" t="s">
        <v>2868</v>
      </c>
      <c r="AU27" s="34" t="s">
        <v>1150</v>
      </c>
      <c r="AV27" s="46" t="s">
        <v>1373</v>
      </c>
      <c r="AW27" s="34" t="s">
        <v>1174</v>
      </c>
      <c r="AX27" s="34" t="s">
        <v>1156</v>
      </c>
      <c r="AY27" s="46" t="s">
        <v>1373</v>
      </c>
      <c r="AZ27" s="36" t="s">
        <v>1188</v>
      </c>
      <c r="BA27" s="23" t="s">
        <v>3878</v>
      </c>
      <c r="BD27" s="116" t="s">
        <v>2766</v>
      </c>
      <c r="BE27" s="43">
        <f>COUNTIF(B$2:AZ$52,"SRDS_N_PA_VDDH")</f>
        <v>24</v>
      </c>
      <c r="BF27" s="55"/>
      <c r="BJ27" s="56"/>
      <c r="BK27" s="106"/>
    </row>
    <row r="28" spans="1:63" ht="45" customHeight="1" thickBot="1">
      <c r="A28" s="23" t="s">
        <v>3877</v>
      </c>
      <c r="B28" s="32" t="s">
        <v>1895</v>
      </c>
      <c r="C28" s="29" t="s">
        <v>2868</v>
      </c>
      <c r="D28" s="49" t="s">
        <v>1981</v>
      </c>
      <c r="E28" s="34" t="s">
        <v>1891</v>
      </c>
      <c r="F28" s="46" t="s">
        <v>2158</v>
      </c>
      <c r="G28" s="34" t="s">
        <v>1879</v>
      </c>
      <c r="H28" s="46" t="s">
        <v>2158</v>
      </c>
      <c r="I28" s="31" t="s">
        <v>1927</v>
      </c>
      <c r="J28" s="46" t="s">
        <v>2158</v>
      </c>
      <c r="K28" s="29" t="s">
        <v>2868</v>
      </c>
      <c r="L28" s="46" t="s">
        <v>2158</v>
      </c>
      <c r="M28" s="31" t="s">
        <v>1931</v>
      </c>
      <c r="N28" s="29" t="s">
        <v>2868</v>
      </c>
      <c r="O28" s="29" t="s">
        <v>2868</v>
      </c>
      <c r="P28" s="47" t="s">
        <v>2136</v>
      </c>
      <c r="Q28" s="96" t="s">
        <v>2338</v>
      </c>
      <c r="R28" s="96" t="s">
        <v>2332</v>
      </c>
      <c r="S28" s="103" t="s">
        <v>2837</v>
      </c>
      <c r="T28" s="29" t="s">
        <v>2868</v>
      </c>
      <c r="U28" s="108" t="s">
        <v>90</v>
      </c>
      <c r="V28" s="29" t="s">
        <v>2868</v>
      </c>
      <c r="W28" s="108" t="s">
        <v>90</v>
      </c>
      <c r="X28" s="29" t="s">
        <v>2868</v>
      </c>
      <c r="Y28" s="108" t="s">
        <v>90</v>
      </c>
      <c r="Z28" s="29" t="s">
        <v>2868</v>
      </c>
      <c r="AA28" s="115" t="s">
        <v>197</v>
      </c>
      <c r="AB28" s="29" t="s">
        <v>2868</v>
      </c>
      <c r="AC28" s="108" t="s">
        <v>90</v>
      </c>
      <c r="AD28" s="29" t="s">
        <v>2868</v>
      </c>
      <c r="AE28" s="108" t="s">
        <v>90</v>
      </c>
      <c r="AF28" s="29" t="s">
        <v>2868</v>
      </c>
      <c r="AG28" s="108" t="s">
        <v>90</v>
      </c>
      <c r="AH28" s="29" t="s">
        <v>2868</v>
      </c>
      <c r="AI28" s="108" t="s">
        <v>90</v>
      </c>
      <c r="AJ28" s="29" t="s">
        <v>2868</v>
      </c>
      <c r="AK28" s="68" t="s">
        <v>634</v>
      </c>
      <c r="AL28" s="47" t="s">
        <v>1351</v>
      </c>
      <c r="AM28" s="29" t="s">
        <v>2868</v>
      </c>
      <c r="AN28" s="31" t="s">
        <v>1104</v>
      </c>
      <c r="AO28" s="46" t="s">
        <v>1373</v>
      </c>
      <c r="AP28" s="31" t="s">
        <v>1072</v>
      </c>
      <c r="AQ28" s="46" t="s">
        <v>1373</v>
      </c>
      <c r="AR28" s="31" t="s">
        <v>1080</v>
      </c>
      <c r="AS28" s="46" t="s">
        <v>1373</v>
      </c>
      <c r="AT28" s="34" t="s">
        <v>1176</v>
      </c>
      <c r="AU28" s="46" t="s">
        <v>1373</v>
      </c>
      <c r="AV28" s="34" t="s">
        <v>1154</v>
      </c>
      <c r="AW28" s="46" t="s">
        <v>1373</v>
      </c>
      <c r="AX28" s="29" t="s">
        <v>2868</v>
      </c>
      <c r="AY28" s="34" t="s">
        <v>1144</v>
      </c>
      <c r="AZ28" s="45" t="s">
        <v>1190</v>
      </c>
      <c r="BA28" s="23" t="s">
        <v>3877</v>
      </c>
      <c r="BD28" s="114" t="s">
        <v>2791</v>
      </c>
      <c r="BE28" s="43">
        <f>COUNTIF(B$2:AZ$52,"SRDS_N_PA_VDDL")</f>
        <v>38</v>
      </c>
      <c r="BF28" s="55"/>
      <c r="BH28" s="41" t="s">
        <v>3876</v>
      </c>
      <c r="BI28" s="50">
        <f>COUNTIF(B$2:AZ$52,"CLKIO_*_MSIO_N")</f>
        <v>4</v>
      </c>
      <c r="BJ28" s="56"/>
      <c r="BK28" s="102"/>
    </row>
    <row r="29" spans="1:63" ht="45" customHeight="1" thickBot="1">
      <c r="A29" s="23" t="s">
        <v>3875</v>
      </c>
      <c r="B29" s="29" t="s">
        <v>2868</v>
      </c>
      <c r="C29" s="29" t="s">
        <v>2868</v>
      </c>
      <c r="D29" s="34" t="s">
        <v>1859</v>
      </c>
      <c r="E29" s="29" t="s">
        <v>2868</v>
      </c>
      <c r="F29" s="34" t="s">
        <v>1883</v>
      </c>
      <c r="G29" s="29" t="s">
        <v>2868</v>
      </c>
      <c r="H29" s="29" t="s">
        <v>2868</v>
      </c>
      <c r="I29" s="29" t="s">
        <v>2868</v>
      </c>
      <c r="J29" s="29" t="s">
        <v>2868</v>
      </c>
      <c r="K29" s="29" t="s">
        <v>2868</v>
      </c>
      <c r="L29" s="31" t="s">
        <v>1953</v>
      </c>
      <c r="M29" s="29" t="s">
        <v>2868</v>
      </c>
      <c r="N29" s="31" t="s">
        <v>1933</v>
      </c>
      <c r="O29" s="40" t="s">
        <v>2279</v>
      </c>
      <c r="P29" s="29" t="s">
        <v>2868</v>
      </c>
      <c r="Q29" s="96" t="s">
        <v>2342</v>
      </c>
      <c r="R29" s="96" t="s">
        <v>2340</v>
      </c>
      <c r="S29" s="29" t="s">
        <v>2868</v>
      </c>
      <c r="T29" s="108" t="s">
        <v>90</v>
      </c>
      <c r="U29" s="29" t="s">
        <v>2868</v>
      </c>
      <c r="V29" s="108" t="s">
        <v>90</v>
      </c>
      <c r="W29" s="29" t="s">
        <v>2868</v>
      </c>
      <c r="X29" s="108" t="s">
        <v>90</v>
      </c>
      <c r="Y29" s="29" t="s">
        <v>2868</v>
      </c>
      <c r="Z29" s="108" t="s">
        <v>90</v>
      </c>
      <c r="AA29" s="29" t="s">
        <v>2868</v>
      </c>
      <c r="AB29" s="108" t="s">
        <v>90</v>
      </c>
      <c r="AC29" s="29" t="s">
        <v>2868</v>
      </c>
      <c r="AD29" s="108" t="s">
        <v>90</v>
      </c>
      <c r="AE29" s="29" t="s">
        <v>2868</v>
      </c>
      <c r="AF29" s="108" t="s">
        <v>90</v>
      </c>
      <c r="AG29" s="29" t="s">
        <v>2868</v>
      </c>
      <c r="AH29" s="108" t="s">
        <v>90</v>
      </c>
      <c r="AI29" s="29" t="s">
        <v>2868</v>
      </c>
      <c r="AJ29" s="103" t="s">
        <v>2837</v>
      </c>
      <c r="AK29" s="71" t="s">
        <v>706</v>
      </c>
      <c r="AL29" s="29" t="s">
        <v>2868</v>
      </c>
      <c r="AM29" s="38" t="s">
        <v>1494</v>
      </c>
      <c r="AN29" s="29" t="s">
        <v>2868</v>
      </c>
      <c r="AO29" s="29" t="s">
        <v>2868</v>
      </c>
      <c r="AP29" s="29" t="s">
        <v>2868</v>
      </c>
      <c r="AQ29" s="29" t="s">
        <v>2868</v>
      </c>
      <c r="AR29" s="29" t="s">
        <v>2868</v>
      </c>
      <c r="AS29" s="29" t="s">
        <v>2868</v>
      </c>
      <c r="AT29" s="29" t="s">
        <v>2868</v>
      </c>
      <c r="AU29" s="34" t="s">
        <v>1152</v>
      </c>
      <c r="AV29" s="29" t="s">
        <v>2868</v>
      </c>
      <c r="AW29" s="29" t="s">
        <v>2868</v>
      </c>
      <c r="AX29" s="29" t="s">
        <v>2868</v>
      </c>
      <c r="AY29" s="29" t="s">
        <v>2868</v>
      </c>
      <c r="AZ29" s="29" t="s">
        <v>2868</v>
      </c>
      <c r="BA29" s="23" t="s">
        <v>3875</v>
      </c>
      <c r="BD29" s="113" t="s">
        <v>551</v>
      </c>
      <c r="BE29" s="43">
        <f>COUNTIF(B$2:AZ$52,"EFUSE_VDD2")</f>
        <v>1</v>
      </c>
      <c r="BF29" s="55"/>
      <c r="BH29" s="41" t="s">
        <v>3874</v>
      </c>
      <c r="BI29" s="50">
        <f>COUNTIF(B$2:AZ$52,"CLKIO_*_MSIO_P")</f>
        <v>4</v>
      </c>
      <c r="BJ29" s="56"/>
      <c r="BK29" s="102"/>
    </row>
    <row r="30" spans="1:63" ht="45" customHeight="1" thickBot="1">
      <c r="A30" s="23" t="s">
        <v>3873</v>
      </c>
      <c r="B30" s="45" t="s">
        <v>1822</v>
      </c>
      <c r="C30" s="34" t="s">
        <v>1790</v>
      </c>
      <c r="D30" s="29" t="s">
        <v>2868</v>
      </c>
      <c r="E30" s="34" t="s">
        <v>1788</v>
      </c>
      <c r="F30" s="46" t="s">
        <v>2158</v>
      </c>
      <c r="G30" s="34" t="s">
        <v>1808</v>
      </c>
      <c r="H30" s="29" t="s">
        <v>2868</v>
      </c>
      <c r="I30" s="31" t="s">
        <v>1736</v>
      </c>
      <c r="J30" s="46" t="s">
        <v>2158</v>
      </c>
      <c r="K30" s="31" t="s">
        <v>1704</v>
      </c>
      <c r="L30" s="29" t="s">
        <v>2868</v>
      </c>
      <c r="M30" s="31" t="s">
        <v>1740</v>
      </c>
      <c r="N30" s="46" t="s">
        <v>2158</v>
      </c>
      <c r="O30" s="29" t="s">
        <v>2868</v>
      </c>
      <c r="P30" s="47" t="s">
        <v>2136</v>
      </c>
      <c r="Q30" s="96" t="s">
        <v>2346</v>
      </c>
      <c r="R30" s="96" t="s">
        <v>2344</v>
      </c>
      <c r="S30" s="103" t="s">
        <v>2837</v>
      </c>
      <c r="T30" s="29" t="s">
        <v>2868</v>
      </c>
      <c r="U30" s="108" t="s">
        <v>90</v>
      </c>
      <c r="V30" s="29" t="s">
        <v>2868</v>
      </c>
      <c r="W30" s="108" t="s">
        <v>90</v>
      </c>
      <c r="X30" s="29" t="s">
        <v>2868</v>
      </c>
      <c r="Y30" s="108" t="s">
        <v>90</v>
      </c>
      <c r="Z30" s="29" t="s">
        <v>2868</v>
      </c>
      <c r="AA30" s="108" t="s">
        <v>90</v>
      </c>
      <c r="AB30" s="29" t="s">
        <v>2868</v>
      </c>
      <c r="AC30" s="108" t="s">
        <v>90</v>
      </c>
      <c r="AD30" s="29" t="s">
        <v>2868</v>
      </c>
      <c r="AE30" s="108" t="s">
        <v>90</v>
      </c>
      <c r="AF30" s="29" t="s">
        <v>2868</v>
      </c>
      <c r="AG30" s="108" t="s">
        <v>90</v>
      </c>
      <c r="AH30" s="29" t="s">
        <v>2868</v>
      </c>
      <c r="AI30" s="108" t="s">
        <v>90</v>
      </c>
      <c r="AJ30" s="29" t="s">
        <v>2868</v>
      </c>
      <c r="AK30" s="68" t="s">
        <v>656</v>
      </c>
      <c r="AL30" s="47" t="s">
        <v>1351</v>
      </c>
      <c r="AM30" s="29" t="s">
        <v>2868</v>
      </c>
      <c r="AN30" s="31" t="s">
        <v>1013</v>
      </c>
      <c r="AO30" s="46" t="s">
        <v>1373</v>
      </c>
      <c r="AP30" s="31" t="s">
        <v>989</v>
      </c>
      <c r="AQ30" s="46" t="s">
        <v>1373</v>
      </c>
      <c r="AR30" s="31" t="s">
        <v>983</v>
      </c>
      <c r="AS30" s="46" t="s">
        <v>1373</v>
      </c>
      <c r="AT30" s="31" t="s">
        <v>1003</v>
      </c>
      <c r="AU30" s="46" t="s">
        <v>1373</v>
      </c>
      <c r="AV30" s="34" t="s">
        <v>917</v>
      </c>
      <c r="AW30" s="46" t="s">
        <v>1373</v>
      </c>
      <c r="AX30" s="34" t="s">
        <v>911</v>
      </c>
      <c r="AY30" s="46" t="s">
        <v>1373</v>
      </c>
      <c r="AZ30" s="32" t="s">
        <v>951</v>
      </c>
      <c r="BA30" s="23" t="s">
        <v>3873</v>
      </c>
      <c r="BD30" s="112" t="s">
        <v>2837</v>
      </c>
      <c r="BE30" s="43">
        <f>COUNTIF(B$2:AZ$52,"VCC")</f>
        <v>30</v>
      </c>
      <c r="BF30" s="55"/>
      <c r="BH30" s="41" t="s">
        <v>3872</v>
      </c>
      <c r="BI30" s="50">
        <f>COUNTIF(B$2:AZ$52,"CLKIO_*_REFIO_P_*")</f>
        <v>8</v>
      </c>
      <c r="BJ30" s="56"/>
      <c r="BK30" s="99"/>
    </row>
    <row r="31" spans="1:63" ht="45" customHeight="1" thickBot="1">
      <c r="A31" s="23" t="s">
        <v>3871</v>
      </c>
      <c r="B31" s="36" t="s">
        <v>1820</v>
      </c>
      <c r="C31" s="46" t="s">
        <v>2158</v>
      </c>
      <c r="D31" s="34" t="s">
        <v>1776</v>
      </c>
      <c r="E31" s="46" t="s">
        <v>2158</v>
      </c>
      <c r="F31" s="34" t="s">
        <v>1806</v>
      </c>
      <c r="G31" s="29" t="s">
        <v>2868</v>
      </c>
      <c r="H31" s="34" t="s">
        <v>1784</v>
      </c>
      <c r="I31" s="29" t="s">
        <v>2868</v>
      </c>
      <c r="J31" s="31" t="s">
        <v>1712</v>
      </c>
      <c r="K31" s="29" t="s">
        <v>2868</v>
      </c>
      <c r="L31" s="31" t="s">
        <v>1734</v>
      </c>
      <c r="M31" s="29" t="s">
        <v>2868</v>
      </c>
      <c r="N31" s="31" t="s">
        <v>1718</v>
      </c>
      <c r="O31" s="53" t="s">
        <v>2284</v>
      </c>
      <c r="P31" s="29" t="s">
        <v>2868</v>
      </c>
      <c r="Q31" s="97" t="s">
        <v>2374</v>
      </c>
      <c r="R31" s="96" t="s">
        <v>2348</v>
      </c>
      <c r="S31" s="29" t="s">
        <v>2868</v>
      </c>
      <c r="T31" s="108" t="s">
        <v>90</v>
      </c>
      <c r="U31" s="29" t="s">
        <v>2868</v>
      </c>
      <c r="V31" s="108" t="s">
        <v>90</v>
      </c>
      <c r="W31" s="29" t="s">
        <v>2868</v>
      </c>
      <c r="X31" s="108" t="s">
        <v>90</v>
      </c>
      <c r="Y31" s="29" t="s">
        <v>2868</v>
      </c>
      <c r="Z31" s="108" t="s">
        <v>90</v>
      </c>
      <c r="AA31" s="29" t="s">
        <v>2868</v>
      </c>
      <c r="AB31" s="108" t="s">
        <v>90</v>
      </c>
      <c r="AC31" s="29" t="s">
        <v>2868</v>
      </c>
      <c r="AD31" s="108" t="s">
        <v>90</v>
      </c>
      <c r="AE31" s="29" t="s">
        <v>2868</v>
      </c>
      <c r="AF31" s="108" t="s">
        <v>90</v>
      </c>
      <c r="AG31" s="29" t="s">
        <v>2868</v>
      </c>
      <c r="AH31" s="108" t="s">
        <v>90</v>
      </c>
      <c r="AI31" s="29" t="s">
        <v>2868</v>
      </c>
      <c r="AJ31" s="103" t="s">
        <v>2837</v>
      </c>
      <c r="AK31" s="68" t="s">
        <v>662</v>
      </c>
      <c r="AL31" s="29" t="s">
        <v>2868</v>
      </c>
      <c r="AM31" s="53" t="s">
        <v>1499</v>
      </c>
      <c r="AN31" s="29" t="s">
        <v>2868</v>
      </c>
      <c r="AO31" s="31" t="s">
        <v>1011</v>
      </c>
      <c r="AP31" s="29" t="s">
        <v>2868</v>
      </c>
      <c r="AQ31" s="31" t="s">
        <v>1005</v>
      </c>
      <c r="AR31" s="29" t="s">
        <v>2868</v>
      </c>
      <c r="AS31" s="31" t="s">
        <v>1009</v>
      </c>
      <c r="AT31" s="29" t="s">
        <v>2868</v>
      </c>
      <c r="AU31" s="34" t="s">
        <v>915</v>
      </c>
      <c r="AV31" s="29" t="s">
        <v>2868</v>
      </c>
      <c r="AW31" s="34" t="s">
        <v>931</v>
      </c>
      <c r="AX31" s="49" t="s">
        <v>1037</v>
      </c>
      <c r="AY31" s="29" t="s">
        <v>2868</v>
      </c>
      <c r="AZ31" s="36" t="s">
        <v>955</v>
      </c>
      <c r="BA31" s="23" t="s">
        <v>3871</v>
      </c>
      <c r="BD31" s="111" t="s">
        <v>90</v>
      </c>
      <c r="BE31" s="43">
        <f>COUNTIF(B$2:AZ$52,"CORE_VDD")</f>
        <v>106</v>
      </c>
      <c r="BF31" s="55"/>
      <c r="BH31" s="41" t="s">
        <v>3870</v>
      </c>
      <c r="BI31" s="50">
        <f>COUNTIF(B$2:AZ$52,"CLKIO_*_REFIO_N_*")</f>
        <v>8</v>
      </c>
      <c r="BJ31" s="56"/>
      <c r="BK31" s="106"/>
    </row>
    <row r="32" spans="1:63" ht="45" customHeight="1" thickBot="1">
      <c r="A32" s="23" t="s">
        <v>3869</v>
      </c>
      <c r="B32" s="32" t="s">
        <v>1816</v>
      </c>
      <c r="C32" s="29" t="s">
        <v>2868</v>
      </c>
      <c r="D32" s="46" t="s">
        <v>2158</v>
      </c>
      <c r="E32" s="29" t="s">
        <v>2868</v>
      </c>
      <c r="F32" s="46" t="s">
        <v>2158</v>
      </c>
      <c r="G32" s="34" t="s">
        <v>1812</v>
      </c>
      <c r="H32" s="46" t="s">
        <v>2158</v>
      </c>
      <c r="I32" s="31" t="s">
        <v>1720</v>
      </c>
      <c r="J32" s="46" t="s">
        <v>2158</v>
      </c>
      <c r="K32" s="31" t="s">
        <v>1716</v>
      </c>
      <c r="L32" s="29" t="s">
        <v>2868</v>
      </c>
      <c r="M32" s="46" t="s">
        <v>2158</v>
      </c>
      <c r="N32" s="36" t="s">
        <v>1748</v>
      </c>
      <c r="O32" s="29" t="s">
        <v>2868</v>
      </c>
      <c r="P32" s="47" t="s">
        <v>2136</v>
      </c>
      <c r="Q32" s="93" t="s">
        <v>2350</v>
      </c>
      <c r="R32" s="29" t="s">
        <v>2868</v>
      </c>
      <c r="S32" s="103" t="s">
        <v>2837</v>
      </c>
      <c r="T32" s="29" t="s">
        <v>2868</v>
      </c>
      <c r="U32" s="108" t="s">
        <v>90</v>
      </c>
      <c r="V32" s="29" t="s">
        <v>2868</v>
      </c>
      <c r="W32" s="108" t="s">
        <v>90</v>
      </c>
      <c r="X32" s="29" t="s">
        <v>2868</v>
      </c>
      <c r="Y32" s="108" t="s">
        <v>90</v>
      </c>
      <c r="Z32" s="29" t="s">
        <v>2868</v>
      </c>
      <c r="AA32" s="108" t="s">
        <v>90</v>
      </c>
      <c r="AB32" s="29" t="s">
        <v>2868</v>
      </c>
      <c r="AC32" s="108" t="s">
        <v>90</v>
      </c>
      <c r="AD32" s="29" t="s">
        <v>2868</v>
      </c>
      <c r="AE32" s="108" t="s">
        <v>90</v>
      </c>
      <c r="AF32" s="29" t="s">
        <v>2868</v>
      </c>
      <c r="AG32" s="108" t="s">
        <v>90</v>
      </c>
      <c r="AH32" s="29" t="s">
        <v>2868</v>
      </c>
      <c r="AI32" s="108" t="s">
        <v>90</v>
      </c>
      <c r="AJ32" s="29" t="s">
        <v>2868</v>
      </c>
      <c r="AK32" s="68" t="s">
        <v>664</v>
      </c>
      <c r="AL32" s="47" t="s">
        <v>1351</v>
      </c>
      <c r="AM32" s="29" t="s">
        <v>2868</v>
      </c>
      <c r="AN32" s="36" t="s">
        <v>1027</v>
      </c>
      <c r="AO32" s="46" t="s">
        <v>1373</v>
      </c>
      <c r="AP32" s="31" t="s">
        <v>1019</v>
      </c>
      <c r="AQ32" s="46" t="s">
        <v>1373</v>
      </c>
      <c r="AR32" s="31" t="s">
        <v>1007</v>
      </c>
      <c r="AS32" s="46" t="s">
        <v>1373</v>
      </c>
      <c r="AT32" s="31" t="s">
        <v>987</v>
      </c>
      <c r="AU32" s="46" t="s">
        <v>1373</v>
      </c>
      <c r="AV32" s="34" t="s">
        <v>937</v>
      </c>
      <c r="AW32" s="46" t="s">
        <v>1373</v>
      </c>
      <c r="AX32" s="29" t="s">
        <v>2868</v>
      </c>
      <c r="AY32" s="34" t="s">
        <v>939</v>
      </c>
      <c r="AZ32" s="29" t="s">
        <v>2868</v>
      </c>
      <c r="BA32" s="23" t="s">
        <v>3869</v>
      </c>
      <c r="BD32" s="110" t="s">
        <v>706</v>
      </c>
      <c r="BE32" s="43">
        <f>COUNTIF(B$2:AZ$52,"FCU_VDDIO")</f>
        <v>10</v>
      </c>
      <c r="BF32" s="55"/>
      <c r="BH32" s="41" t="s">
        <v>3868</v>
      </c>
      <c r="BI32" s="50">
        <f>COUNTIF(B$2:AZ$52,"CLKIO_*_VREF")</f>
        <v>4</v>
      </c>
      <c r="BJ32" s="56"/>
      <c r="BK32" s="102"/>
    </row>
    <row r="33" spans="1:66" ht="45" customHeight="1" thickBot="1">
      <c r="A33" s="23" t="s">
        <v>3867</v>
      </c>
      <c r="B33" s="46" t="s">
        <v>2158</v>
      </c>
      <c r="C33" s="29" t="s">
        <v>2868</v>
      </c>
      <c r="D33" s="34" t="s">
        <v>1786</v>
      </c>
      <c r="E33" s="46" t="s">
        <v>2158</v>
      </c>
      <c r="F33" s="34" t="s">
        <v>1782</v>
      </c>
      <c r="G33" s="29" t="s">
        <v>2868</v>
      </c>
      <c r="H33" s="29" t="s">
        <v>2868</v>
      </c>
      <c r="I33" s="45" t="s">
        <v>1764</v>
      </c>
      <c r="J33" s="31" t="s">
        <v>1710</v>
      </c>
      <c r="K33" s="45" t="s">
        <v>1758</v>
      </c>
      <c r="L33" s="31" t="s">
        <v>1714</v>
      </c>
      <c r="M33" s="29" t="s">
        <v>2868</v>
      </c>
      <c r="N33" s="32" t="s">
        <v>1744</v>
      </c>
      <c r="O33" s="53" t="s">
        <v>2284</v>
      </c>
      <c r="P33" s="29" t="s">
        <v>2868</v>
      </c>
      <c r="Q33" s="93" t="s">
        <v>2352</v>
      </c>
      <c r="R33" s="73" t="s">
        <v>2354</v>
      </c>
      <c r="S33" s="29" t="s">
        <v>2868</v>
      </c>
      <c r="T33" s="108" t="s">
        <v>90</v>
      </c>
      <c r="U33" s="29" t="s">
        <v>2868</v>
      </c>
      <c r="V33" s="108" t="s">
        <v>90</v>
      </c>
      <c r="W33" s="29" t="s">
        <v>2868</v>
      </c>
      <c r="X33" s="108" t="s">
        <v>90</v>
      </c>
      <c r="Y33" s="29" t="s">
        <v>2868</v>
      </c>
      <c r="Z33" s="108" t="s">
        <v>90</v>
      </c>
      <c r="AA33" s="29" t="s">
        <v>2868</v>
      </c>
      <c r="AB33" s="108" t="s">
        <v>90</v>
      </c>
      <c r="AC33" s="29" t="s">
        <v>2868</v>
      </c>
      <c r="AD33" s="108" t="s">
        <v>90</v>
      </c>
      <c r="AE33" s="29" t="s">
        <v>2868</v>
      </c>
      <c r="AF33" s="108" t="s">
        <v>90</v>
      </c>
      <c r="AG33" s="29" t="s">
        <v>2868</v>
      </c>
      <c r="AH33" s="108" t="s">
        <v>90</v>
      </c>
      <c r="AI33" s="29" t="s">
        <v>2868</v>
      </c>
      <c r="AJ33" s="103" t="s">
        <v>2837</v>
      </c>
      <c r="AK33" s="68" t="s">
        <v>666</v>
      </c>
      <c r="AL33" s="29" t="s">
        <v>2868</v>
      </c>
      <c r="AM33" s="53" t="s">
        <v>1499</v>
      </c>
      <c r="AN33" s="32" t="s">
        <v>1023</v>
      </c>
      <c r="AO33" s="45" t="s">
        <v>965</v>
      </c>
      <c r="AP33" s="45" t="s">
        <v>979</v>
      </c>
      <c r="AQ33" s="45" t="s">
        <v>961</v>
      </c>
      <c r="AR33" s="45" t="s">
        <v>959</v>
      </c>
      <c r="AS33" s="45" t="s">
        <v>969</v>
      </c>
      <c r="AT33" s="29" t="s">
        <v>2868</v>
      </c>
      <c r="AU33" s="34" t="s">
        <v>941</v>
      </c>
      <c r="AV33" s="29" t="s">
        <v>2868</v>
      </c>
      <c r="AW33" s="34" t="s">
        <v>933</v>
      </c>
      <c r="AX33" s="34" t="s">
        <v>947</v>
      </c>
      <c r="AY33" s="46" t="s">
        <v>1373</v>
      </c>
      <c r="AZ33" s="34" t="s">
        <v>935</v>
      </c>
      <c r="BA33" s="23" t="s">
        <v>3867</v>
      </c>
      <c r="BD33" s="107" t="s">
        <v>2452</v>
      </c>
      <c r="BE33" s="43">
        <f>COUNTIF(B$2:AZ$52,"GPIO_S0_VDDIO")</f>
        <v>5</v>
      </c>
      <c r="BF33" s="55"/>
      <c r="BH33" s="41" t="s">
        <v>3866</v>
      </c>
      <c r="BI33" s="50">
        <f>COUNTIF(B$2:AZ$52,"CLKIO_*_ZCAL")</f>
        <v>4</v>
      </c>
      <c r="BJ33" s="56"/>
      <c r="BK33" s="99"/>
    </row>
    <row r="34" spans="1:66" ht="45" customHeight="1" thickBot="1">
      <c r="A34" s="23" t="s">
        <v>3865</v>
      </c>
      <c r="B34" s="36" t="s">
        <v>1826</v>
      </c>
      <c r="C34" s="32" t="s">
        <v>1824</v>
      </c>
      <c r="D34" s="29" t="s">
        <v>2868</v>
      </c>
      <c r="E34" s="58" t="s">
        <v>1682</v>
      </c>
      <c r="F34" s="46" t="s">
        <v>2158</v>
      </c>
      <c r="G34" s="34" t="s">
        <v>1792</v>
      </c>
      <c r="H34" s="46" t="s">
        <v>2158</v>
      </c>
      <c r="I34" s="45" t="s">
        <v>1754</v>
      </c>
      <c r="J34" s="29" t="s">
        <v>2868</v>
      </c>
      <c r="K34" s="46" t="s">
        <v>2158</v>
      </c>
      <c r="L34" s="45" t="s">
        <v>1766</v>
      </c>
      <c r="M34" s="45" t="s">
        <v>1772</v>
      </c>
      <c r="N34" s="46" t="s">
        <v>2158</v>
      </c>
      <c r="O34" s="29" t="s">
        <v>2868</v>
      </c>
      <c r="P34" s="47" t="s">
        <v>2136</v>
      </c>
      <c r="Q34" s="93" t="s">
        <v>2334</v>
      </c>
      <c r="R34" s="109" t="s">
        <v>2380</v>
      </c>
      <c r="S34" s="103" t="s">
        <v>2837</v>
      </c>
      <c r="T34" s="29" t="s">
        <v>2868</v>
      </c>
      <c r="U34" s="108" t="s">
        <v>90</v>
      </c>
      <c r="V34" s="29" t="s">
        <v>2868</v>
      </c>
      <c r="W34" s="108" t="s">
        <v>90</v>
      </c>
      <c r="X34" s="29" t="s">
        <v>2868</v>
      </c>
      <c r="Y34" s="108" t="s">
        <v>90</v>
      </c>
      <c r="Z34" s="29" t="s">
        <v>2868</v>
      </c>
      <c r="AA34" s="108" t="s">
        <v>90</v>
      </c>
      <c r="AB34" s="29" t="s">
        <v>2868</v>
      </c>
      <c r="AC34" s="108" t="s">
        <v>90</v>
      </c>
      <c r="AD34" s="29" t="s">
        <v>2868</v>
      </c>
      <c r="AE34" s="108" t="s">
        <v>90</v>
      </c>
      <c r="AF34" s="29" t="s">
        <v>2868</v>
      </c>
      <c r="AG34" s="108" t="s">
        <v>90</v>
      </c>
      <c r="AH34" s="29" t="s">
        <v>2868</v>
      </c>
      <c r="AI34" s="108" t="s">
        <v>90</v>
      </c>
      <c r="AJ34" s="29" t="s">
        <v>2868</v>
      </c>
      <c r="AK34" s="68" t="s">
        <v>668</v>
      </c>
      <c r="AL34" s="47" t="s">
        <v>1351</v>
      </c>
      <c r="AM34" s="29" t="s">
        <v>2868</v>
      </c>
      <c r="AN34" s="29" t="s">
        <v>2868</v>
      </c>
      <c r="AO34" s="46" t="s">
        <v>1373</v>
      </c>
      <c r="AP34" s="45" t="s">
        <v>977</v>
      </c>
      <c r="AQ34" s="45" t="s">
        <v>971</v>
      </c>
      <c r="AR34" s="58" t="s">
        <v>909</v>
      </c>
      <c r="AS34" s="58" t="s">
        <v>901</v>
      </c>
      <c r="AT34" s="46" t="s">
        <v>1373</v>
      </c>
      <c r="AU34" s="58" t="s">
        <v>889</v>
      </c>
      <c r="AV34" s="58" t="s">
        <v>907</v>
      </c>
      <c r="AW34" s="58" t="s">
        <v>905</v>
      </c>
      <c r="AX34" s="58" t="s">
        <v>893</v>
      </c>
      <c r="AY34" s="58" t="s">
        <v>886</v>
      </c>
      <c r="AZ34" s="58" t="s">
        <v>897</v>
      </c>
      <c r="BA34" s="23" t="s">
        <v>3865</v>
      </c>
      <c r="BD34" s="107" t="s">
        <v>2374</v>
      </c>
      <c r="BE34" s="43">
        <f>COUNTIF(B$2:AZ$52,"GPIO_N0_VDDIO")</f>
        <v>5</v>
      </c>
      <c r="BF34" s="55"/>
      <c r="BH34" s="65"/>
      <c r="BI34" s="50"/>
      <c r="BK34" s="106"/>
      <c r="BL34" s="65" t="s">
        <v>3864</v>
      </c>
      <c r="BM34" s="50">
        <f>COUNTIF(B$2:AZ$52,"GCG_*_PLL_VDDA")</f>
        <v>4</v>
      </c>
      <c r="BN34" s="56"/>
    </row>
    <row r="35" spans="1:66" ht="45" customHeight="1" thickBot="1">
      <c r="A35" s="23" t="s">
        <v>3863</v>
      </c>
      <c r="B35" s="58" t="s">
        <v>1688</v>
      </c>
      <c r="C35" s="58" t="s">
        <v>1678</v>
      </c>
      <c r="D35" s="58" t="s">
        <v>1684</v>
      </c>
      <c r="E35" s="58" t="s">
        <v>1690</v>
      </c>
      <c r="F35" s="58" t="s">
        <v>1694</v>
      </c>
      <c r="G35" s="58" t="s">
        <v>1686</v>
      </c>
      <c r="H35" s="29" t="s">
        <v>2868</v>
      </c>
      <c r="I35" s="46" t="s">
        <v>2158</v>
      </c>
      <c r="J35" s="45" t="s">
        <v>1762</v>
      </c>
      <c r="K35" s="29" t="s">
        <v>2868</v>
      </c>
      <c r="L35" s="45" t="s">
        <v>1768</v>
      </c>
      <c r="M35" s="45" t="s">
        <v>1760</v>
      </c>
      <c r="N35" s="45" t="s">
        <v>1750</v>
      </c>
      <c r="O35" s="53" t="s">
        <v>2284</v>
      </c>
      <c r="P35" s="29" t="s">
        <v>2868</v>
      </c>
      <c r="Q35" s="97" t="s">
        <v>2374</v>
      </c>
      <c r="R35" s="96" t="s">
        <v>2356</v>
      </c>
      <c r="S35" s="29" t="s">
        <v>2868</v>
      </c>
      <c r="T35" s="103" t="s">
        <v>2837</v>
      </c>
      <c r="U35" s="29" t="s">
        <v>2868</v>
      </c>
      <c r="V35" s="105" t="s">
        <v>2837</v>
      </c>
      <c r="W35" s="29" t="s">
        <v>2868</v>
      </c>
      <c r="X35" s="103" t="s">
        <v>2837</v>
      </c>
      <c r="Y35" s="29" t="s">
        <v>2868</v>
      </c>
      <c r="Z35" s="103" t="s">
        <v>2837</v>
      </c>
      <c r="AA35" s="68" t="s">
        <v>2467</v>
      </c>
      <c r="AB35" s="103" t="s">
        <v>2837</v>
      </c>
      <c r="AC35" s="68" t="s">
        <v>592</v>
      </c>
      <c r="AD35" s="103" t="s">
        <v>2837</v>
      </c>
      <c r="AE35" s="29" t="s">
        <v>2868</v>
      </c>
      <c r="AF35" s="103" t="s">
        <v>2837</v>
      </c>
      <c r="AG35" s="68" t="s">
        <v>642</v>
      </c>
      <c r="AH35" s="103" t="s">
        <v>2837</v>
      </c>
      <c r="AI35" s="29" t="s">
        <v>2868</v>
      </c>
      <c r="AJ35" s="103" t="s">
        <v>2837</v>
      </c>
      <c r="AK35" s="29" t="s">
        <v>2868</v>
      </c>
      <c r="AL35" s="29" t="s">
        <v>2868</v>
      </c>
      <c r="AM35" s="53" t="s">
        <v>1499</v>
      </c>
      <c r="AN35" s="46" t="s">
        <v>1373</v>
      </c>
      <c r="AO35" s="45" t="s">
        <v>981</v>
      </c>
      <c r="AP35" s="45" t="s">
        <v>975</v>
      </c>
      <c r="AQ35" s="29" t="s">
        <v>2868</v>
      </c>
      <c r="AR35" s="45" t="s">
        <v>963</v>
      </c>
      <c r="AS35" s="46" t="s">
        <v>1373</v>
      </c>
      <c r="AT35" s="29" t="s">
        <v>2868</v>
      </c>
      <c r="AU35" s="58" t="s">
        <v>895</v>
      </c>
      <c r="AV35" s="58" t="s">
        <v>899</v>
      </c>
      <c r="AW35" s="58" t="s">
        <v>903</v>
      </c>
      <c r="AX35" s="29" t="s">
        <v>2868</v>
      </c>
      <c r="AY35" s="32" t="s">
        <v>1033</v>
      </c>
      <c r="AZ35" s="36" t="s">
        <v>1035</v>
      </c>
      <c r="BA35" s="23" t="s">
        <v>3863</v>
      </c>
      <c r="BD35" s="92" t="s">
        <v>1373</v>
      </c>
      <c r="BE35" s="104">
        <f>COUNTIF(B$2:AZ$52,"GDDR6_E_VDDIO")</f>
        <v>120</v>
      </c>
      <c r="BF35" s="55"/>
      <c r="BH35" s="65"/>
      <c r="BI35" s="65"/>
      <c r="BK35" s="102"/>
      <c r="BL35" s="65" t="s">
        <v>3862</v>
      </c>
      <c r="BM35" s="50">
        <f>COUNTIF(B$2:AZ$52,"GCG_*_PLL_VSSA")</f>
        <v>4</v>
      </c>
      <c r="BN35" s="56"/>
    </row>
    <row r="36" spans="1:66" ht="45" customHeight="1" thickBot="1">
      <c r="A36" s="23" t="s">
        <v>3861</v>
      </c>
      <c r="B36" s="31" t="s">
        <v>1702</v>
      </c>
      <c r="C36" s="46" t="s">
        <v>2158</v>
      </c>
      <c r="D36" s="31" t="s">
        <v>1732</v>
      </c>
      <c r="E36" s="58" t="s">
        <v>1696</v>
      </c>
      <c r="F36" s="58" t="s">
        <v>1698</v>
      </c>
      <c r="G36" s="58" t="s">
        <v>1680</v>
      </c>
      <c r="H36" s="46" t="s">
        <v>2158</v>
      </c>
      <c r="I36" s="58" t="s">
        <v>1692</v>
      </c>
      <c r="J36" s="58" t="s">
        <v>1700</v>
      </c>
      <c r="K36" s="45" t="s">
        <v>1752</v>
      </c>
      <c r="L36" s="45" t="s">
        <v>1770</v>
      </c>
      <c r="M36" s="45" t="s">
        <v>1756</v>
      </c>
      <c r="N36" s="46" t="s">
        <v>2158</v>
      </c>
      <c r="O36" s="29" t="s">
        <v>2868</v>
      </c>
      <c r="P36" s="47" t="s">
        <v>2136</v>
      </c>
      <c r="Q36" s="96" t="s">
        <v>2336</v>
      </c>
      <c r="R36" s="96" t="s">
        <v>2358</v>
      </c>
      <c r="S36" s="103" t="s">
        <v>2837</v>
      </c>
      <c r="T36" s="96" t="s">
        <v>2368</v>
      </c>
      <c r="U36" s="103" t="s">
        <v>2837</v>
      </c>
      <c r="V36" s="84" t="s">
        <v>2452</v>
      </c>
      <c r="W36" s="103" t="s">
        <v>2837</v>
      </c>
      <c r="X36" s="83" t="s">
        <v>2448</v>
      </c>
      <c r="Y36" s="103" t="s">
        <v>2837</v>
      </c>
      <c r="Z36" s="82" t="s">
        <v>696</v>
      </c>
      <c r="AA36" s="82" t="s">
        <v>698</v>
      </c>
      <c r="AB36" s="68" t="s">
        <v>2460</v>
      </c>
      <c r="AC36" s="71" t="s">
        <v>706</v>
      </c>
      <c r="AD36" s="68" t="s">
        <v>594</v>
      </c>
      <c r="AE36" s="68" t="s">
        <v>596</v>
      </c>
      <c r="AF36" s="68" t="s">
        <v>652</v>
      </c>
      <c r="AG36" s="68" t="s">
        <v>640</v>
      </c>
      <c r="AH36" s="68" t="s">
        <v>626</v>
      </c>
      <c r="AI36" s="71" t="s">
        <v>706</v>
      </c>
      <c r="AJ36" s="69" t="s">
        <v>2868</v>
      </c>
      <c r="AK36" s="71" t="s">
        <v>706</v>
      </c>
      <c r="AL36" s="47" t="s">
        <v>1351</v>
      </c>
      <c r="AM36" s="29" t="s">
        <v>2868</v>
      </c>
      <c r="AN36" s="32" t="s">
        <v>953</v>
      </c>
      <c r="AO36" s="45" t="s">
        <v>967</v>
      </c>
      <c r="AP36" s="29" t="s">
        <v>2868</v>
      </c>
      <c r="AQ36" s="45" t="s">
        <v>973</v>
      </c>
      <c r="AR36" s="29" t="s">
        <v>2868</v>
      </c>
      <c r="AS36" s="34" t="s">
        <v>929</v>
      </c>
      <c r="AT36" s="46" t="s">
        <v>1373</v>
      </c>
      <c r="AU36" s="31" t="s">
        <v>1001</v>
      </c>
      <c r="AV36" s="46" t="s">
        <v>1373</v>
      </c>
      <c r="AW36" s="58" t="s">
        <v>891</v>
      </c>
      <c r="AX36" s="31" t="s">
        <v>999</v>
      </c>
      <c r="AY36" s="46" t="s">
        <v>1373</v>
      </c>
      <c r="AZ36" s="29" t="s">
        <v>2868</v>
      </c>
      <c r="BA36" s="23" t="s">
        <v>3861</v>
      </c>
      <c r="BD36" s="88" t="s">
        <v>1351</v>
      </c>
      <c r="BE36" s="78">
        <f>COUNTIF(B$2:AZ$52,"GDDR6_E_VDDA")</f>
        <v>20</v>
      </c>
      <c r="BF36" s="55"/>
      <c r="BK36" s="102"/>
      <c r="BL36" s="65"/>
      <c r="BM36" s="50"/>
      <c r="BN36" s="56"/>
    </row>
    <row r="37" spans="1:66" ht="45" customHeight="1" thickBot="1">
      <c r="A37" s="23" t="s">
        <v>3860</v>
      </c>
      <c r="B37" s="29" t="s">
        <v>2868</v>
      </c>
      <c r="C37" s="31" t="s">
        <v>1722</v>
      </c>
      <c r="D37" s="29" t="s">
        <v>2868</v>
      </c>
      <c r="E37" s="31" t="s">
        <v>1728</v>
      </c>
      <c r="F37" s="29" t="s">
        <v>2868</v>
      </c>
      <c r="G37" s="31" t="s">
        <v>1708</v>
      </c>
      <c r="H37" s="29" t="s">
        <v>2868</v>
      </c>
      <c r="I37" s="34" t="s">
        <v>1804</v>
      </c>
      <c r="J37" s="29" t="s">
        <v>2868</v>
      </c>
      <c r="K37" s="34" t="s">
        <v>1798</v>
      </c>
      <c r="L37" s="29" t="s">
        <v>2868</v>
      </c>
      <c r="M37" s="34" t="s">
        <v>1796</v>
      </c>
      <c r="N37" s="32" t="s">
        <v>1814</v>
      </c>
      <c r="O37" s="53" t="s">
        <v>2284</v>
      </c>
      <c r="P37" s="29" t="s">
        <v>2868</v>
      </c>
      <c r="Q37" s="94" t="s">
        <v>1676</v>
      </c>
      <c r="R37" s="96" t="s">
        <v>2360</v>
      </c>
      <c r="S37" s="29" t="s">
        <v>2868</v>
      </c>
      <c r="T37" s="101" t="s">
        <v>2372</v>
      </c>
      <c r="U37" s="96" t="s">
        <v>2370</v>
      </c>
      <c r="V37" s="29" t="s">
        <v>2868</v>
      </c>
      <c r="W37" s="83" t="s">
        <v>2442</v>
      </c>
      <c r="X37" s="84" t="s">
        <v>2452</v>
      </c>
      <c r="Y37" s="82" t="s">
        <v>676</v>
      </c>
      <c r="Z37" s="82" t="s">
        <v>682</v>
      </c>
      <c r="AA37" s="68" t="s">
        <v>686</v>
      </c>
      <c r="AB37" s="29" t="s">
        <v>2868</v>
      </c>
      <c r="AC37" s="82" t="s">
        <v>590</v>
      </c>
      <c r="AD37" s="100" t="s">
        <v>694</v>
      </c>
      <c r="AE37" s="68" t="s">
        <v>674</v>
      </c>
      <c r="AF37" s="68" t="s">
        <v>650</v>
      </c>
      <c r="AG37" s="68" t="s">
        <v>638</v>
      </c>
      <c r="AH37" s="69" t="s">
        <v>2868</v>
      </c>
      <c r="AI37" s="70" t="s">
        <v>614</v>
      </c>
      <c r="AJ37" s="68" t="s">
        <v>672</v>
      </c>
      <c r="AK37" s="68" t="s">
        <v>670</v>
      </c>
      <c r="AL37" s="29" t="s">
        <v>2868</v>
      </c>
      <c r="AM37" s="53" t="s">
        <v>1499</v>
      </c>
      <c r="AN37" s="36" t="s">
        <v>957</v>
      </c>
      <c r="AO37" s="29" t="s">
        <v>2868</v>
      </c>
      <c r="AP37" s="34" t="s">
        <v>923</v>
      </c>
      <c r="AQ37" s="46" t="s">
        <v>1373</v>
      </c>
      <c r="AR37" s="34" t="s">
        <v>927</v>
      </c>
      <c r="AS37" s="46" t="s">
        <v>1373</v>
      </c>
      <c r="AT37" s="34" t="s">
        <v>919</v>
      </c>
      <c r="AU37" s="29" t="s">
        <v>2868</v>
      </c>
      <c r="AV37" s="31" t="s">
        <v>1021</v>
      </c>
      <c r="AW37" s="29" t="s">
        <v>2868</v>
      </c>
      <c r="AX37" s="46" t="s">
        <v>1373</v>
      </c>
      <c r="AY37" s="29" t="s">
        <v>2868</v>
      </c>
      <c r="AZ37" s="32" t="s">
        <v>1025</v>
      </c>
      <c r="BA37" s="23" t="s">
        <v>3860</v>
      </c>
      <c r="BD37" s="79" t="s">
        <v>1499</v>
      </c>
      <c r="BE37" s="78">
        <f>COUNTIF(B$2:AZ$52,"GDDR6_E_VDDR")</f>
        <v>18</v>
      </c>
      <c r="BF37" s="55"/>
      <c r="BK37" s="99"/>
      <c r="BL37" s="65" t="s">
        <v>3859</v>
      </c>
      <c r="BM37" s="50">
        <f>COUNTIF(B$2:AZ$52,"ENOC_*_PLL_VDDA")</f>
        <v>6</v>
      </c>
      <c r="BN37" s="56"/>
    </row>
    <row r="38" spans="1:66" ht="45" customHeight="1" thickBot="1">
      <c r="A38" s="23" t="s">
        <v>3858</v>
      </c>
      <c r="B38" s="36" t="s">
        <v>1746</v>
      </c>
      <c r="C38" s="46" t="s">
        <v>2158</v>
      </c>
      <c r="D38" s="29" t="s">
        <v>2868</v>
      </c>
      <c r="E38" s="46" t="s">
        <v>2158</v>
      </c>
      <c r="F38" s="31" t="s">
        <v>1724</v>
      </c>
      <c r="G38" s="46" t="s">
        <v>2158</v>
      </c>
      <c r="H38" s="34" t="s">
        <v>1794</v>
      </c>
      <c r="I38" s="46" t="s">
        <v>2158</v>
      </c>
      <c r="J38" s="34" t="s">
        <v>1802</v>
      </c>
      <c r="K38" s="46" t="s">
        <v>2158</v>
      </c>
      <c r="L38" s="34" t="s">
        <v>1810</v>
      </c>
      <c r="M38" s="46" t="s">
        <v>2158</v>
      </c>
      <c r="N38" s="36" t="s">
        <v>1818</v>
      </c>
      <c r="O38" s="29" t="s">
        <v>2868</v>
      </c>
      <c r="P38" s="47" t="s">
        <v>2136</v>
      </c>
      <c r="Q38" s="94" t="s">
        <v>1671</v>
      </c>
      <c r="R38" s="98" t="s">
        <v>77</v>
      </c>
      <c r="S38" s="97" t="s">
        <v>2374</v>
      </c>
      <c r="T38" s="96" t="s">
        <v>2366</v>
      </c>
      <c r="U38" s="83" t="s">
        <v>2434</v>
      </c>
      <c r="V38" s="84" t="s">
        <v>2452</v>
      </c>
      <c r="W38" s="83" t="s">
        <v>2440</v>
      </c>
      <c r="X38" s="29" t="s">
        <v>2868</v>
      </c>
      <c r="Y38" s="82" t="s">
        <v>678</v>
      </c>
      <c r="Z38" s="82" t="s">
        <v>680</v>
      </c>
      <c r="AA38" s="71" t="s">
        <v>706</v>
      </c>
      <c r="AB38" s="68" t="s">
        <v>2465</v>
      </c>
      <c r="AC38" s="82" t="s">
        <v>602</v>
      </c>
      <c r="AD38" s="71" t="s">
        <v>706</v>
      </c>
      <c r="AE38" s="68" t="s">
        <v>608</v>
      </c>
      <c r="AF38" s="70" t="s">
        <v>648</v>
      </c>
      <c r="AG38" s="71" t="s">
        <v>706</v>
      </c>
      <c r="AH38" s="68" t="s">
        <v>624</v>
      </c>
      <c r="AI38" s="89" t="s">
        <v>52</v>
      </c>
      <c r="AJ38" s="80" t="s">
        <v>54</v>
      </c>
      <c r="AK38" s="87" t="s">
        <v>69</v>
      </c>
      <c r="AL38" s="47" t="s">
        <v>1351</v>
      </c>
      <c r="AM38" s="29" t="s">
        <v>2868</v>
      </c>
      <c r="AN38" s="46" t="s">
        <v>1373</v>
      </c>
      <c r="AO38" s="34" t="s">
        <v>943</v>
      </c>
      <c r="AP38" s="29" t="s">
        <v>2868</v>
      </c>
      <c r="AQ38" s="34" t="s">
        <v>949</v>
      </c>
      <c r="AR38" s="29" t="s">
        <v>2868</v>
      </c>
      <c r="AS38" s="34" t="s">
        <v>925</v>
      </c>
      <c r="AT38" s="29" t="s">
        <v>2868</v>
      </c>
      <c r="AU38" s="31" t="s">
        <v>991</v>
      </c>
      <c r="AV38" s="46" t="s">
        <v>1373</v>
      </c>
      <c r="AW38" s="31" t="s">
        <v>1015</v>
      </c>
      <c r="AX38" s="31" t="s">
        <v>997</v>
      </c>
      <c r="AY38" s="46" t="s">
        <v>1373</v>
      </c>
      <c r="AZ38" s="36" t="s">
        <v>1029</v>
      </c>
      <c r="BA38" s="23" t="s">
        <v>3858</v>
      </c>
      <c r="BD38" s="95" t="s">
        <v>1494</v>
      </c>
      <c r="BE38" s="56">
        <f>COUNTIF(B$2:AZ$52,"GDDR6_E_VDDP")</f>
        <v>4</v>
      </c>
      <c r="BF38" s="55"/>
      <c r="BK38" s="56"/>
      <c r="BL38" s="65" t="s">
        <v>3857</v>
      </c>
      <c r="BM38" s="50">
        <f>COUNTIF(B$2:AZ$52,"ENOC_*_PLL_VSSA")</f>
        <v>6</v>
      </c>
      <c r="BN38" s="56"/>
    </row>
    <row r="39" spans="1:66" ht="45" customHeight="1" thickBot="1">
      <c r="A39" s="23" t="s">
        <v>3856</v>
      </c>
      <c r="B39" s="32" t="s">
        <v>1742</v>
      </c>
      <c r="C39" s="29" t="s">
        <v>2868</v>
      </c>
      <c r="D39" s="49" t="s">
        <v>1828</v>
      </c>
      <c r="E39" s="31" t="s">
        <v>1738</v>
      </c>
      <c r="F39" s="46" t="s">
        <v>2158</v>
      </c>
      <c r="G39" s="31" t="s">
        <v>1726</v>
      </c>
      <c r="H39" s="46" t="s">
        <v>2158</v>
      </c>
      <c r="I39" s="34" t="s">
        <v>1774</v>
      </c>
      <c r="J39" s="46" t="s">
        <v>2158</v>
      </c>
      <c r="K39" s="29" t="s">
        <v>2868</v>
      </c>
      <c r="L39" s="46" t="s">
        <v>2158</v>
      </c>
      <c r="M39" s="34" t="s">
        <v>1778</v>
      </c>
      <c r="N39" s="29" t="s">
        <v>2868</v>
      </c>
      <c r="O39" s="40" t="s">
        <v>2279</v>
      </c>
      <c r="P39" s="29" t="s">
        <v>2868</v>
      </c>
      <c r="Q39" s="94" t="s">
        <v>1674</v>
      </c>
      <c r="R39" s="85" t="s">
        <v>81</v>
      </c>
      <c r="S39" s="93" t="s">
        <v>2362</v>
      </c>
      <c r="T39" s="93" t="s">
        <v>2364</v>
      </c>
      <c r="U39" s="2" t="s">
        <v>2830</v>
      </c>
      <c r="V39" s="2" t="s">
        <v>2833</v>
      </c>
      <c r="W39" s="83" t="s">
        <v>2438</v>
      </c>
      <c r="X39" s="84" t="s">
        <v>2452</v>
      </c>
      <c r="Y39" s="82" t="s">
        <v>600</v>
      </c>
      <c r="Z39" s="29" t="s">
        <v>2868</v>
      </c>
      <c r="AA39" s="82" t="s">
        <v>2469</v>
      </c>
      <c r="AB39" s="68" t="s">
        <v>684</v>
      </c>
      <c r="AC39" s="29" t="s">
        <v>2868</v>
      </c>
      <c r="AD39" s="82" t="s">
        <v>606</v>
      </c>
      <c r="AE39" s="70" t="s">
        <v>660</v>
      </c>
      <c r="AF39" s="69" t="s">
        <v>2868</v>
      </c>
      <c r="AG39" s="68" t="s">
        <v>636</v>
      </c>
      <c r="AH39" s="70" t="s">
        <v>622</v>
      </c>
      <c r="AI39" s="29" t="s">
        <v>2868</v>
      </c>
      <c r="AJ39" s="29" t="s">
        <v>2868</v>
      </c>
      <c r="AK39" s="87" t="s">
        <v>56</v>
      </c>
      <c r="AL39" s="29" t="s">
        <v>2868</v>
      </c>
      <c r="AM39" s="38" t="s">
        <v>1494</v>
      </c>
      <c r="AN39" s="34" t="s">
        <v>945</v>
      </c>
      <c r="AO39" s="46" t="s">
        <v>1373</v>
      </c>
      <c r="AP39" s="34" t="s">
        <v>913</v>
      </c>
      <c r="AQ39" s="46" t="s">
        <v>1373</v>
      </c>
      <c r="AR39" s="34" t="s">
        <v>921</v>
      </c>
      <c r="AS39" s="46" t="s">
        <v>1373</v>
      </c>
      <c r="AT39" s="31" t="s">
        <v>1017</v>
      </c>
      <c r="AU39" s="46" t="s">
        <v>1373</v>
      </c>
      <c r="AV39" s="31" t="s">
        <v>995</v>
      </c>
      <c r="AW39" s="46" t="s">
        <v>1373</v>
      </c>
      <c r="AX39" s="29" t="s">
        <v>2868</v>
      </c>
      <c r="AY39" s="31" t="s">
        <v>985</v>
      </c>
      <c r="AZ39" s="45" t="s">
        <v>1031</v>
      </c>
      <c r="BA39" s="23" t="s">
        <v>3856</v>
      </c>
      <c r="BD39" s="92" t="s">
        <v>2158</v>
      </c>
      <c r="BE39" s="78">
        <f>COUNTIF(B$2:AZ$52,"GDDR6_W_VDDIO")</f>
        <v>120</v>
      </c>
      <c r="BF39" s="55"/>
      <c r="BJ39" s="56"/>
      <c r="BK39" s="56"/>
    </row>
    <row r="40" spans="1:66" ht="45" customHeight="1" thickBot="1">
      <c r="A40" s="23" t="s">
        <v>3855</v>
      </c>
      <c r="B40" s="29" t="s">
        <v>2868</v>
      </c>
      <c r="C40" s="29" t="s">
        <v>2868</v>
      </c>
      <c r="D40" s="31" t="s">
        <v>1706</v>
      </c>
      <c r="E40" s="29" t="s">
        <v>2868</v>
      </c>
      <c r="F40" s="31" t="s">
        <v>1730</v>
      </c>
      <c r="G40" s="29" t="s">
        <v>2868</v>
      </c>
      <c r="H40" s="29" t="s">
        <v>2868</v>
      </c>
      <c r="I40" s="29" t="s">
        <v>2868</v>
      </c>
      <c r="J40" s="29" t="s">
        <v>2868</v>
      </c>
      <c r="K40" s="29" t="s">
        <v>2868</v>
      </c>
      <c r="L40" s="34" t="s">
        <v>1800</v>
      </c>
      <c r="M40" s="29" t="s">
        <v>2868</v>
      </c>
      <c r="N40" s="34" t="s">
        <v>1780</v>
      </c>
      <c r="O40" s="29" t="s">
        <v>2868</v>
      </c>
      <c r="P40" s="47" t="s">
        <v>2136</v>
      </c>
      <c r="Q40" s="87" t="s">
        <v>88</v>
      </c>
      <c r="R40" s="69" t="s">
        <v>2868</v>
      </c>
      <c r="S40" s="91" t="s">
        <v>79</v>
      </c>
      <c r="T40" s="86" t="s">
        <v>85</v>
      </c>
      <c r="U40" s="91" t="s">
        <v>71</v>
      </c>
      <c r="V40" s="90" t="s">
        <v>2835</v>
      </c>
      <c r="W40" s="83" t="s">
        <v>2436</v>
      </c>
      <c r="X40" s="83" t="s">
        <v>2446</v>
      </c>
      <c r="Y40" s="71" t="s">
        <v>706</v>
      </c>
      <c r="Z40" s="68" t="s">
        <v>2463</v>
      </c>
      <c r="AA40" s="68" t="s">
        <v>692</v>
      </c>
      <c r="AB40" s="68" t="s">
        <v>588</v>
      </c>
      <c r="AC40" s="68" t="s">
        <v>598</v>
      </c>
      <c r="AD40" s="68" t="s">
        <v>582</v>
      </c>
      <c r="AE40" s="71" t="s">
        <v>706</v>
      </c>
      <c r="AF40" s="68" t="s">
        <v>646</v>
      </c>
      <c r="AG40" s="70" t="s">
        <v>632</v>
      </c>
      <c r="AH40" s="29" t="s">
        <v>2868</v>
      </c>
      <c r="AI40" s="89" t="s">
        <v>58</v>
      </c>
      <c r="AJ40" s="81" t="s">
        <v>66</v>
      </c>
      <c r="AK40" s="89" t="s">
        <v>60</v>
      </c>
      <c r="AL40" s="47" t="s">
        <v>1351</v>
      </c>
      <c r="AM40" s="29" t="s">
        <v>2868</v>
      </c>
      <c r="AN40" s="29" t="s">
        <v>2868</v>
      </c>
      <c r="AO40" s="29" t="s">
        <v>2868</v>
      </c>
      <c r="AP40" s="29" t="s">
        <v>2868</v>
      </c>
      <c r="AQ40" s="29" t="s">
        <v>2868</v>
      </c>
      <c r="AR40" s="29" t="s">
        <v>2868</v>
      </c>
      <c r="AS40" s="29" t="s">
        <v>2868</v>
      </c>
      <c r="AT40" s="29" t="s">
        <v>2868</v>
      </c>
      <c r="AU40" s="31" t="s">
        <v>993</v>
      </c>
      <c r="AV40" s="29" t="s">
        <v>2868</v>
      </c>
      <c r="AW40" s="29" t="s">
        <v>2868</v>
      </c>
      <c r="AX40" s="29" t="s">
        <v>2868</v>
      </c>
      <c r="AY40" s="29" t="s">
        <v>2868</v>
      </c>
      <c r="AZ40" s="29" t="s">
        <v>2868</v>
      </c>
      <c r="BA40" s="23" t="s">
        <v>3855</v>
      </c>
      <c r="BD40" s="88" t="s">
        <v>2136</v>
      </c>
      <c r="BE40" s="78">
        <f>COUNTIF(B$2:AZ$52,"GDDR6_W_VDDA")</f>
        <v>20</v>
      </c>
      <c r="BF40" s="55"/>
      <c r="BJ40" s="56"/>
      <c r="BK40" s="56"/>
    </row>
    <row r="41" spans="1:66" ht="45" customHeight="1" thickBot="1">
      <c r="A41" s="23" t="s">
        <v>3854</v>
      </c>
      <c r="B41" s="45" t="s">
        <v>1663</v>
      </c>
      <c r="C41" s="31" t="s">
        <v>1631</v>
      </c>
      <c r="D41" s="29" t="s">
        <v>2868</v>
      </c>
      <c r="E41" s="31" t="s">
        <v>1629</v>
      </c>
      <c r="F41" s="46" t="s">
        <v>2158</v>
      </c>
      <c r="G41" s="31" t="s">
        <v>1649</v>
      </c>
      <c r="H41" s="29" t="s">
        <v>2868</v>
      </c>
      <c r="I41" s="34" t="s">
        <v>1577</v>
      </c>
      <c r="J41" s="46" t="s">
        <v>2158</v>
      </c>
      <c r="K41" s="34" t="s">
        <v>1545</v>
      </c>
      <c r="L41" s="29" t="s">
        <v>2868</v>
      </c>
      <c r="M41" s="34" t="s">
        <v>1581</v>
      </c>
      <c r="N41" s="46" t="s">
        <v>2158</v>
      </c>
      <c r="O41" s="53" t="s">
        <v>2284</v>
      </c>
      <c r="P41" s="29" t="s">
        <v>2868</v>
      </c>
      <c r="Q41" s="87" t="s">
        <v>75</v>
      </c>
      <c r="R41" s="69" t="s">
        <v>2868</v>
      </c>
      <c r="S41" s="85" t="s">
        <v>83</v>
      </c>
      <c r="T41" s="86" t="s">
        <v>85</v>
      </c>
      <c r="U41" s="85" t="s">
        <v>73</v>
      </c>
      <c r="V41" s="76" t="s">
        <v>2868</v>
      </c>
      <c r="W41" s="84" t="s">
        <v>2452</v>
      </c>
      <c r="X41" s="83" t="s">
        <v>2444</v>
      </c>
      <c r="Y41" s="82" t="s">
        <v>688</v>
      </c>
      <c r="Z41" s="68" t="s">
        <v>702</v>
      </c>
      <c r="AA41" s="68" t="s">
        <v>604</v>
      </c>
      <c r="AB41" s="68" t="s">
        <v>586</v>
      </c>
      <c r="AC41" s="68" t="s">
        <v>577</v>
      </c>
      <c r="AD41" s="29" t="s">
        <v>2868</v>
      </c>
      <c r="AE41" s="68" t="s">
        <v>658</v>
      </c>
      <c r="AF41" s="68" t="s">
        <v>644</v>
      </c>
      <c r="AG41" s="68" t="s">
        <v>630</v>
      </c>
      <c r="AH41" s="69" t="s">
        <v>2868</v>
      </c>
      <c r="AI41" s="80" t="s">
        <v>62</v>
      </c>
      <c r="AJ41" s="81" t="s">
        <v>66</v>
      </c>
      <c r="AK41" s="80" t="s">
        <v>64</v>
      </c>
      <c r="AL41" s="29" t="s">
        <v>2868</v>
      </c>
      <c r="AM41" s="53" t="s">
        <v>1499</v>
      </c>
      <c r="AN41" s="34" t="s">
        <v>860</v>
      </c>
      <c r="AO41" s="46" t="s">
        <v>1373</v>
      </c>
      <c r="AP41" s="34" t="s">
        <v>836</v>
      </c>
      <c r="AQ41" s="46" t="s">
        <v>1373</v>
      </c>
      <c r="AR41" s="34" t="s">
        <v>830</v>
      </c>
      <c r="AS41" s="46" t="s">
        <v>1373</v>
      </c>
      <c r="AT41" s="34" t="s">
        <v>850</v>
      </c>
      <c r="AU41" s="46" t="s">
        <v>1373</v>
      </c>
      <c r="AV41" s="31" t="s">
        <v>764</v>
      </c>
      <c r="AW41" s="46" t="s">
        <v>1373</v>
      </c>
      <c r="AX41" s="31" t="s">
        <v>758</v>
      </c>
      <c r="AY41" s="46" t="s">
        <v>1373</v>
      </c>
      <c r="AZ41" s="32" t="s">
        <v>798</v>
      </c>
      <c r="BA41" s="23" t="s">
        <v>3854</v>
      </c>
      <c r="BD41" s="79" t="s">
        <v>2284</v>
      </c>
      <c r="BE41" s="78">
        <f>COUNTIF(B$2:AZ$52,"GDDR6_W_VDDR")</f>
        <v>18</v>
      </c>
      <c r="BF41" s="55"/>
      <c r="BJ41" s="56"/>
      <c r="BK41" s="56"/>
    </row>
    <row r="42" spans="1:66" ht="45" customHeight="1" thickBot="1">
      <c r="A42" s="23" t="s">
        <v>3853</v>
      </c>
      <c r="B42" s="36" t="s">
        <v>1661</v>
      </c>
      <c r="C42" s="46" t="s">
        <v>2158</v>
      </c>
      <c r="D42" s="31" t="s">
        <v>1617</v>
      </c>
      <c r="E42" s="46" t="s">
        <v>2158</v>
      </c>
      <c r="F42" s="31" t="s">
        <v>1647</v>
      </c>
      <c r="G42" s="29" t="s">
        <v>2868</v>
      </c>
      <c r="H42" s="31" t="s">
        <v>1625</v>
      </c>
      <c r="I42" s="29" t="s">
        <v>2868</v>
      </c>
      <c r="J42" s="34" t="s">
        <v>1553</v>
      </c>
      <c r="K42" s="29" t="s">
        <v>2868</v>
      </c>
      <c r="L42" s="34" t="s">
        <v>1575</v>
      </c>
      <c r="M42" s="29" t="s">
        <v>2868</v>
      </c>
      <c r="N42" s="34" t="s">
        <v>1559</v>
      </c>
      <c r="O42" s="29" t="s">
        <v>2868</v>
      </c>
      <c r="P42" s="47" t="s">
        <v>2136</v>
      </c>
      <c r="Q42" s="77" t="s">
        <v>731</v>
      </c>
      <c r="R42" s="77" t="s">
        <v>729</v>
      </c>
      <c r="S42" s="75" t="s">
        <v>571</v>
      </c>
      <c r="T42" s="74" t="s">
        <v>569</v>
      </c>
      <c r="U42" s="76" t="s">
        <v>2868</v>
      </c>
      <c r="V42" s="75" t="s">
        <v>575</v>
      </c>
      <c r="W42" s="74" t="s">
        <v>573</v>
      </c>
      <c r="X42" s="73" t="s">
        <v>2450</v>
      </c>
      <c r="Y42" s="68" t="s">
        <v>700</v>
      </c>
      <c r="Z42" s="68" t="s">
        <v>704</v>
      </c>
      <c r="AA42" s="72" t="s">
        <v>518</v>
      </c>
      <c r="AB42" s="68" t="s">
        <v>584</v>
      </c>
      <c r="AC42" s="71" t="s">
        <v>706</v>
      </c>
      <c r="AD42" s="68" t="s">
        <v>580</v>
      </c>
      <c r="AE42" s="68" t="s">
        <v>654</v>
      </c>
      <c r="AF42" s="69" t="s">
        <v>2868</v>
      </c>
      <c r="AG42" s="68" t="s">
        <v>628</v>
      </c>
      <c r="AH42" s="70" t="s">
        <v>620</v>
      </c>
      <c r="AI42" s="68" t="s">
        <v>618</v>
      </c>
      <c r="AJ42" s="69" t="s">
        <v>2868</v>
      </c>
      <c r="AK42" s="68" t="s">
        <v>616</v>
      </c>
      <c r="AL42" s="47" t="s">
        <v>1351</v>
      </c>
      <c r="AM42" s="29" t="s">
        <v>2868</v>
      </c>
      <c r="AN42" s="29" t="s">
        <v>2868</v>
      </c>
      <c r="AO42" s="34" t="s">
        <v>858</v>
      </c>
      <c r="AP42" s="29" t="s">
        <v>2868</v>
      </c>
      <c r="AQ42" s="34" t="s">
        <v>852</v>
      </c>
      <c r="AR42" s="29" t="s">
        <v>2868</v>
      </c>
      <c r="AS42" s="34" t="s">
        <v>856</v>
      </c>
      <c r="AT42" s="29" t="s">
        <v>2868</v>
      </c>
      <c r="AU42" s="31" t="s">
        <v>762</v>
      </c>
      <c r="AV42" s="29" t="s">
        <v>2868</v>
      </c>
      <c r="AW42" s="31" t="s">
        <v>778</v>
      </c>
      <c r="AX42" s="49" t="s">
        <v>884</v>
      </c>
      <c r="AY42" s="29" t="s">
        <v>2868</v>
      </c>
      <c r="AZ42" s="36" t="s">
        <v>802</v>
      </c>
      <c r="BA42" s="23" t="s">
        <v>3853</v>
      </c>
      <c r="BD42" s="67" t="s">
        <v>2279</v>
      </c>
      <c r="BE42" s="56">
        <f>COUNTIF(B$2:AZ$52,"GDDR6_W_VDDP")</f>
        <v>4</v>
      </c>
      <c r="BF42" s="55"/>
      <c r="BH42" s="65"/>
      <c r="BI42" s="50"/>
      <c r="BJ42" s="56"/>
      <c r="BK42" s="56"/>
    </row>
    <row r="43" spans="1:66" ht="45" customHeight="1" thickBot="1">
      <c r="A43" s="23" t="s">
        <v>3852</v>
      </c>
      <c r="B43" s="32" t="s">
        <v>1657</v>
      </c>
      <c r="C43" s="29" t="s">
        <v>2868</v>
      </c>
      <c r="D43" s="46" t="s">
        <v>2158</v>
      </c>
      <c r="E43" s="29" t="s">
        <v>2868</v>
      </c>
      <c r="F43" s="46" t="s">
        <v>2158</v>
      </c>
      <c r="G43" s="31" t="s">
        <v>1653</v>
      </c>
      <c r="H43" s="46" t="s">
        <v>2158</v>
      </c>
      <c r="I43" s="34" t="s">
        <v>1561</v>
      </c>
      <c r="J43" s="46" t="s">
        <v>2158</v>
      </c>
      <c r="K43" s="34" t="s">
        <v>1557</v>
      </c>
      <c r="L43" s="29" t="s">
        <v>2868</v>
      </c>
      <c r="M43" s="46" t="s">
        <v>2158</v>
      </c>
      <c r="N43" s="36" t="s">
        <v>1589</v>
      </c>
      <c r="O43" s="53" t="s">
        <v>2284</v>
      </c>
      <c r="P43" s="29" t="s">
        <v>2868</v>
      </c>
      <c r="Q43" s="31" t="s">
        <v>308</v>
      </c>
      <c r="R43" s="36" t="s">
        <v>472</v>
      </c>
      <c r="S43" s="34" t="s">
        <v>336</v>
      </c>
      <c r="T43" s="33" t="s">
        <v>521</v>
      </c>
      <c r="U43" s="31" t="s">
        <v>348</v>
      </c>
      <c r="V43" s="32" t="s">
        <v>506</v>
      </c>
      <c r="W43" s="34" t="s">
        <v>368</v>
      </c>
      <c r="X43" s="29" t="s">
        <v>2868</v>
      </c>
      <c r="Y43" s="63" t="s">
        <v>264</v>
      </c>
      <c r="Z43" s="63" t="s">
        <v>200</v>
      </c>
      <c r="AA43" s="63" t="s">
        <v>492</v>
      </c>
      <c r="AB43" s="66" t="s">
        <v>286</v>
      </c>
      <c r="AC43" s="63" t="s">
        <v>494</v>
      </c>
      <c r="AD43" s="29" t="s">
        <v>2868</v>
      </c>
      <c r="AE43" s="34" t="s">
        <v>372</v>
      </c>
      <c r="AF43" s="34" t="s">
        <v>376</v>
      </c>
      <c r="AG43" s="31" t="s">
        <v>388</v>
      </c>
      <c r="AH43" s="29" t="s">
        <v>2868</v>
      </c>
      <c r="AI43" s="34" t="s">
        <v>406</v>
      </c>
      <c r="AJ43" s="36" t="s">
        <v>484</v>
      </c>
      <c r="AK43" s="31" t="s">
        <v>424</v>
      </c>
      <c r="AL43" s="29" t="s">
        <v>2868</v>
      </c>
      <c r="AM43" s="53" t="s">
        <v>1499</v>
      </c>
      <c r="AN43" s="36" t="s">
        <v>874</v>
      </c>
      <c r="AO43" s="46" t="s">
        <v>1373</v>
      </c>
      <c r="AP43" s="34" t="s">
        <v>866</v>
      </c>
      <c r="AQ43" s="46" t="s">
        <v>1373</v>
      </c>
      <c r="AR43" s="34" t="s">
        <v>854</v>
      </c>
      <c r="AS43" s="46" t="s">
        <v>1373</v>
      </c>
      <c r="AT43" s="34" t="s">
        <v>834</v>
      </c>
      <c r="AU43" s="46" t="s">
        <v>1373</v>
      </c>
      <c r="AV43" s="31" t="s">
        <v>784</v>
      </c>
      <c r="AW43" s="46" t="s">
        <v>1373</v>
      </c>
      <c r="AX43" s="29" t="s">
        <v>2868</v>
      </c>
      <c r="AY43" s="31" t="s">
        <v>786</v>
      </c>
      <c r="AZ43" s="29" t="s">
        <v>2868</v>
      </c>
      <c r="BA43" s="23" t="s">
        <v>3852</v>
      </c>
      <c r="BD43" s="61" t="s">
        <v>3851</v>
      </c>
      <c r="BE43" s="56">
        <f>COUNTIF(B$2:AZ$52,"CLKIO_NW_VDDIO")</f>
        <v>2</v>
      </c>
      <c r="BF43" s="55"/>
      <c r="BH43" s="65"/>
      <c r="BI43" s="50"/>
      <c r="BJ43" s="56"/>
      <c r="BK43" s="56"/>
    </row>
    <row r="44" spans="1:66" ht="45" customHeight="1" thickBot="1">
      <c r="A44" s="23" t="s">
        <v>3850</v>
      </c>
      <c r="B44" s="46" t="s">
        <v>2158</v>
      </c>
      <c r="C44" s="29" t="s">
        <v>2868</v>
      </c>
      <c r="D44" s="31" t="s">
        <v>1627</v>
      </c>
      <c r="E44" s="46" t="s">
        <v>2158</v>
      </c>
      <c r="F44" s="31" t="s">
        <v>1623</v>
      </c>
      <c r="G44" s="29" t="s">
        <v>2868</v>
      </c>
      <c r="H44" s="29" t="s">
        <v>2868</v>
      </c>
      <c r="I44" s="45" t="s">
        <v>1605</v>
      </c>
      <c r="J44" s="34" t="s">
        <v>1551</v>
      </c>
      <c r="K44" s="45" t="s">
        <v>1599</v>
      </c>
      <c r="L44" s="34" t="s">
        <v>1555</v>
      </c>
      <c r="M44" s="29" t="s">
        <v>2868</v>
      </c>
      <c r="N44" s="32" t="s">
        <v>1585</v>
      </c>
      <c r="O44" s="29" t="s">
        <v>2868</v>
      </c>
      <c r="P44" s="47" t="s">
        <v>2136</v>
      </c>
      <c r="Q44" s="31" t="s">
        <v>310</v>
      </c>
      <c r="R44" s="32" t="s">
        <v>454</v>
      </c>
      <c r="S44" s="33" t="s">
        <v>521</v>
      </c>
      <c r="T44" s="36" t="s">
        <v>474</v>
      </c>
      <c r="U44" s="31" t="s">
        <v>350</v>
      </c>
      <c r="V44" s="36" t="s">
        <v>296</v>
      </c>
      <c r="W44" s="33" t="s">
        <v>521</v>
      </c>
      <c r="X44" s="32" t="s">
        <v>516</v>
      </c>
      <c r="Y44" s="63" t="s">
        <v>262</v>
      </c>
      <c r="Z44" s="63" t="s">
        <v>288</v>
      </c>
      <c r="AA44" s="33" t="s">
        <v>521</v>
      </c>
      <c r="AB44" s="64" t="s">
        <v>278</v>
      </c>
      <c r="AC44" s="63" t="s">
        <v>256</v>
      </c>
      <c r="AD44" s="64" t="s">
        <v>280</v>
      </c>
      <c r="AE44" s="33" t="s">
        <v>521</v>
      </c>
      <c r="AF44" s="34" t="s">
        <v>378</v>
      </c>
      <c r="AG44" s="39" t="s">
        <v>510</v>
      </c>
      <c r="AH44" s="34" t="s">
        <v>404</v>
      </c>
      <c r="AI44" s="33" t="s">
        <v>521</v>
      </c>
      <c r="AJ44" s="32" t="s">
        <v>466</v>
      </c>
      <c r="AK44" s="31" t="s">
        <v>426</v>
      </c>
      <c r="AL44" s="47" t="s">
        <v>1351</v>
      </c>
      <c r="AM44" s="29" t="s">
        <v>2868</v>
      </c>
      <c r="AN44" s="32" t="s">
        <v>870</v>
      </c>
      <c r="AO44" s="45" t="s">
        <v>812</v>
      </c>
      <c r="AP44" s="45" t="s">
        <v>826</v>
      </c>
      <c r="AQ44" s="45" t="s">
        <v>808</v>
      </c>
      <c r="AR44" s="45" t="s">
        <v>806</v>
      </c>
      <c r="AS44" s="45" t="s">
        <v>816</v>
      </c>
      <c r="AT44" s="29" t="s">
        <v>2868</v>
      </c>
      <c r="AU44" s="31" t="s">
        <v>788</v>
      </c>
      <c r="AV44" s="29" t="s">
        <v>2868</v>
      </c>
      <c r="AW44" s="31" t="s">
        <v>780</v>
      </c>
      <c r="AX44" s="31" t="s">
        <v>794</v>
      </c>
      <c r="AY44" s="46" t="s">
        <v>1373</v>
      </c>
      <c r="AZ44" s="31" t="s">
        <v>782</v>
      </c>
      <c r="BA44" s="23" t="s">
        <v>3850</v>
      </c>
      <c r="BD44" s="60" t="s">
        <v>27</v>
      </c>
      <c r="BE44" s="56">
        <f>COUNTIF(B$2:AZ$52,"CLKIO_NE_VDDIO")</f>
        <v>2</v>
      </c>
      <c r="BF44" s="55"/>
      <c r="BH44" s="25"/>
      <c r="BI44" s="50"/>
      <c r="BJ44" s="56"/>
      <c r="BK44" s="56"/>
    </row>
    <row r="45" spans="1:66" ht="45" customHeight="1" thickBot="1">
      <c r="A45" s="23" t="s">
        <v>3849</v>
      </c>
      <c r="B45" s="36" t="s">
        <v>1667</v>
      </c>
      <c r="C45" s="32" t="s">
        <v>1665</v>
      </c>
      <c r="D45" s="29" t="s">
        <v>2868</v>
      </c>
      <c r="E45" s="58" t="s">
        <v>1523</v>
      </c>
      <c r="F45" s="46" t="s">
        <v>2158</v>
      </c>
      <c r="G45" s="31" t="s">
        <v>1633</v>
      </c>
      <c r="H45" s="46" t="s">
        <v>2158</v>
      </c>
      <c r="I45" s="45" t="s">
        <v>1595</v>
      </c>
      <c r="J45" s="29" t="s">
        <v>2868</v>
      </c>
      <c r="K45" s="46" t="s">
        <v>2158</v>
      </c>
      <c r="L45" s="45" t="s">
        <v>1607</v>
      </c>
      <c r="M45" s="45" t="s">
        <v>1613</v>
      </c>
      <c r="N45" s="46" t="s">
        <v>2158</v>
      </c>
      <c r="O45" s="53" t="s">
        <v>2284</v>
      </c>
      <c r="P45" s="29" t="s">
        <v>2868</v>
      </c>
      <c r="Q45" s="31" t="s">
        <v>312</v>
      </c>
      <c r="R45" s="29" t="s">
        <v>2868</v>
      </c>
      <c r="S45" s="34" t="s">
        <v>334</v>
      </c>
      <c r="T45" s="32" t="s">
        <v>456</v>
      </c>
      <c r="U45" s="31" t="s">
        <v>352</v>
      </c>
      <c r="V45" s="29" t="s">
        <v>2868</v>
      </c>
      <c r="W45" s="34" t="s">
        <v>370</v>
      </c>
      <c r="X45" s="36" t="s">
        <v>306</v>
      </c>
      <c r="Y45" s="45" t="s">
        <v>258</v>
      </c>
      <c r="Z45" s="29" t="s">
        <v>2868</v>
      </c>
      <c r="AA45" s="63" t="s">
        <v>248</v>
      </c>
      <c r="AB45" s="62" t="s">
        <v>270</v>
      </c>
      <c r="AC45" s="29" t="s">
        <v>2868</v>
      </c>
      <c r="AD45" s="62" t="s">
        <v>272</v>
      </c>
      <c r="AE45" s="34" t="s">
        <v>374</v>
      </c>
      <c r="AF45" s="29" t="s">
        <v>2868</v>
      </c>
      <c r="AG45" s="48" t="s">
        <v>300</v>
      </c>
      <c r="AH45" s="31" t="s">
        <v>396</v>
      </c>
      <c r="AI45" s="34" t="s">
        <v>408</v>
      </c>
      <c r="AJ45" s="29" t="s">
        <v>2868</v>
      </c>
      <c r="AK45" s="31" t="s">
        <v>428</v>
      </c>
      <c r="AL45" s="29" t="s">
        <v>2868</v>
      </c>
      <c r="AM45" s="53" t="s">
        <v>1499</v>
      </c>
      <c r="AN45" s="29" t="s">
        <v>2868</v>
      </c>
      <c r="AO45" s="46" t="s">
        <v>1373</v>
      </c>
      <c r="AP45" s="45" t="s">
        <v>824</v>
      </c>
      <c r="AQ45" s="45" t="s">
        <v>818</v>
      </c>
      <c r="AR45" s="58" t="s">
        <v>756</v>
      </c>
      <c r="AS45" s="58" t="s">
        <v>748</v>
      </c>
      <c r="AT45" s="46" t="s">
        <v>1373</v>
      </c>
      <c r="AU45" s="58" t="s">
        <v>736</v>
      </c>
      <c r="AV45" s="58" t="s">
        <v>754</v>
      </c>
      <c r="AW45" s="58" t="s">
        <v>752</v>
      </c>
      <c r="AX45" s="58" t="s">
        <v>740</v>
      </c>
      <c r="AY45" s="58" t="s">
        <v>733</v>
      </c>
      <c r="AZ45" s="58" t="s">
        <v>744</v>
      </c>
      <c r="BA45" s="23" t="s">
        <v>3849</v>
      </c>
      <c r="BD45" s="61" t="s">
        <v>85</v>
      </c>
      <c r="BE45" s="56">
        <f>COUNTIF(B$2:AZ$52,"CLKIO_SW_VDDIO")</f>
        <v>2</v>
      </c>
      <c r="BF45" s="55"/>
      <c r="BH45" s="25" t="s">
        <v>3848</v>
      </c>
      <c r="BI45" s="50">
        <f>COUNTIF(B$2:AZ$52,"TS_AN_IO_*")</f>
        <v>2</v>
      </c>
      <c r="BJ45" s="56"/>
      <c r="BK45" s="56"/>
    </row>
    <row r="46" spans="1:66" ht="45" customHeight="1" thickBot="1">
      <c r="A46" s="23" t="s">
        <v>3847</v>
      </c>
      <c r="B46" s="58" t="s">
        <v>1529</v>
      </c>
      <c r="C46" s="58" t="s">
        <v>1518</v>
      </c>
      <c r="D46" s="58" t="s">
        <v>1525</v>
      </c>
      <c r="E46" s="58" t="s">
        <v>1531</v>
      </c>
      <c r="F46" s="58" t="s">
        <v>1535</v>
      </c>
      <c r="G46" s="58" t="s">
        <v>1527</v>
      </c>
      <c r="H46" s="29" t="s">
        <v>2868</v>
      </c>
      <c r="I46" s="46" t="s">
        <v>2158</v>
      </c>
      <c r="J46" s="45" t="s">
        <v>1603</v>
      </c>
      <c r="K46" s="29" t="s">
        <v>2868</v>
      </c>
      <c r="L46" s="45" t="s">
        <v>1609</v>
      </c>
      <c r="M46" s="45" t="s">
        <v>1601</v>
      </c>
      <c r="N46" s="45" t="s">
        <v>1591</v>
      </c>
      <c r="O46" s="29" t="s">
        <v>2868</v>
      </c>
      <c r="P46" s="47" t="s">
        <v>2136</v>
      </c>
      <c r="Q46" s="33" t="s">
        <v>521</v>
      </c>
      <c r="R46" s="34" t="s">
        <v>326</v>
      </c>
      <c r="S46" s="34" t="s">
        <v>332</v>
      </c>
      <c r="T46" s="34" t="s">
        <v>338</v>
      </c>
      <c r="U46" s="33" t="s">
        <v>521</v>
      </c>
      <c r="V46" s="34" t="s">
        <v>360</v>
      </c>
      <c r="W46" s="31" t="s">
        <v>436</v>
      </c>
      <c r="X46" s="31" t="s">
        <v>446</v>
      </c>
      <c r="Y46" s="33" t="s">
        <v>521</v>
      </c>
      <c r="Z46" s="45" t="s">
        <v>214</v>
      </c>
      <c r="AA46" s="45" t="s">
        <v>226</v>
      </c>
      <c r="AB46" s="45" t="s">
        <v>208</v>
      </c>
      <c r="AC46" s="45" t="s">
        <v>496</v>
      </c>
      <c r="AD46" s="33" t="s">
        <v>521</v>
      </c>
      <c r="AE46" s="45" t="s">
        <v>490</v>
      </c>
      <c r="AF46" s="34" t="s">
        <v>380</v>
      </c>
      <c r="AG46" s="33" t="s">
        <v>521</v>
      </c>
      <c r="AH46" s="31" t="s">
        <v>398</v>
      </c>
      <c r="AI46" s="32" t="s">
        <v>512</v>
      </c>
      <c r="AJ46" s="31" t="s">
        <v>422</v>
      </c>
      <c r="AK46" s="33" t="s">
        <v>521</v>
      </c>
      <c r="AL46" s="47" t="s">
        <v>1351</v>
      </c>
      <c r="AM46" s="29" t="s">
        <v>2868</v>
      </c>
      <c r="AN46" s="46" t="s">
        <v>1373</v>
      </c>
      <c r="AO46" s="45" t="s">
        <v>828</v>
      </c>
      <c r="AP46" s="45" t="s">
        <v>822</v>
      </c>
      <c r="AQ46" s="29" t="s">
        <v>2868</v>
      </c>
      <c r="AR46" s="45" t="s">
        <v>810</v>
      </c>
      <c r="AS46" s="46" t="s">
        <v>1373</v>
      </c>
      <c r="AT46" s="29" t="s">
        <v>2868</v>
      </c>
      <c r="AU46" s="58" t="s">
        <v>742</v>
      </c>
      <c r="AV46" s="58" t="s">
        <v>746</v>
      </c>
      <c r="AW46" s="58" t="s">
        <v>750</v>
      </c>
      <c r="AX46" s="29" t="s">
        <v>2868</v>
      </c>
      <c r="AY46" s="32" t="s">
        <v>880</v>
      </c>
      <c r="AZ46" s="36" t="s">
        <v>882</v>
      </c>
      <c r="BA46" s="23" t="s">
        <v>3847</v>
      </c>
      <c r="BD46" s="60" t="s">
        <v>66</v>
      </c>
      <c r="BE46" s="56">
        <f>COUNTIF(B$2:AZ$52,"CLKIO_SE_VDDIO")</f>
        <v>2</v>
      </c>
      <c r="BF46" s="55"/>
      <c r="BH46" s="25"/>
      <c r="BI46" s="50"/>
    </row>
    <row r="47" spans="1:66" ht="45" customHeight="1" thickBot="1">
      <c r="A47" s="23" t="s">
        <v>3846</v>
      </c>
      <c r="B47" s="34" t="s">
        <v>1543</v>
      </c>
      <c r="C47" s="46" t="s">
        <v>2158</v>
      </c>
      <c r="D47" s="34" t="s">
        <v>1573</v>
      </c>
      <c r="E47" s="58" t="s">
        <v>1537</v>
      </c>
      <c r="F47" s="58" t="s">
        <v>1539</v>
      </c>
      <c r="G47" s="58" t="s">
        <v>1521</v>
      </c>
      <c r="H47" s="46" t="s">
        <v>2158</v>
      </c>
      <c r="I47" s="58" t="s">
        <v>1533</v>
      </c>
      <c r="J47" s="58" t="s">
        <v>1541</v>
      </c>
      <c r="K47" s="45" t="s">
        <v>1593</v>
      </c>
      <c r="L47" s="45" t="s">
        <v>1611</v>
      </c>
      <c r="M47" s="45" t="s">
        <v>1597</v>
      </c>
      <c r="N47" s="46" t="s">
        <v>2158</v>
      </c>
      <c r="O47" s="53" t="s">
        <v>2284</v>
      </c>
      <c r="P47" s="29" t="s">
        <v>2868</v>
      </c>
      <c r="Q47" s="36" t="s">
        <v>470</v>
      </c>
      <c r="R47" s="34" t="s">
        <v>324</v>
      </c>
      <c r="S47" s="34" t="s">
        <v>330</v>
      </c>
      <c r="T47" s="29" t="s">
        <v>2868</v>
      </c>
      <c r="U47" s="32" t="s">
        <v>504</v>
      </c>
      <c r="V47" s="34" t="s">
        <v>362</v>
      </c>
      <c r="W47" s="31" t="s">
        <v>438</v>
      </c>
      <c r="X47" s="29" t="s">
        <v>2868</v>
      </c>
      <c r="Y47" s="45" t="s">
        <v>240</v>
      </c>
      <c r="Z47" s="45" t="s">
        <v>232</v>
      </c>
      <c r="AA47" s="45" t="s">
        <v>220</v>
      </c>
      <c r="AB47" s="33" t="s">
        <v>521</v>
      </c>
      <c r="AC47" s="45" t="s">
        <v>236</v>
      </c>
      <c r="AD47" s="29" t="s">
        <v>2868</v>
      </c>
      <c r="AE47" s="59" t="s">
        <v>254</v>
      </c>
      <c r="AF47" s="39" t="s">
        <v>508</v>
      </c>
      <c r="AG47" s="31" t="s">
        <v>390</v>
      </c>
      <c r="AH47" s="29" t="s">
        <v>2868</v>
      </c>
      <c r="AI47" s="36" t="s">
        <v>302</v>
      </c>
      <c r="AJ47" s="31" t="s">
        <v>420</v>
      </c>
      <c r="AK47" s="31" t="s">
        <v>430</v>
      </c>
      <c r="AL47" s="29" t="s">
        <v>2868</v>
      </c>
      <c r="AM47" s="53" t="s">
        <v>1499</v>
      </c>
      <c r="AN47" s="32" t="s">
        <v>800</v>
      </c>
      <c r="AO47" s="45" t="s">
        <v>814</v>
      </c>
      <c r="AP47" s="29" t="s">
        <v>2868</v>
      </c>
      <c r="AQ47" s="45" t="s">
        <v>820</v>
      </c>
      <c r="AR47" s="29" t="s">
        <v>2868</v>
      </c>
      <c r="AS47" s="31" t="s">
        <v>776</v>
      </c>
      <c r="AT47" s="46" t="s">
        <v>1373</v>
      </c>
      <c r="AU47" s="34" t="s">
        <v>848</v>
      </c>
      <c r="AV47" s="46" t="s">
        <v>1373</v>
      </c>
      <c r="AW47" s="58" t="s">
        <v>738</v>
      </c>
      <c r="AX47" s="34" t="s">
        <v>846</v>
      </c>
      <c r="AY47" s="46" t="s">
        <v>1373</v>
      </c>
      <c r="AZ47" s="29" t="s">
        <v>2868</v>
      </c>
      <c r="BA47" s="23" t="s">
        <v>3846</v>
      </c>
      <c r="BD47" s="57" t="s">
        <v>2835</v>
      </c>
      <c r="BE47" s="56">
        <v>1</v>
      </c>
      <c r="BF47" s="55"/>
      <c r="BH47" s="25"/>
      <c r="BI47" s="50"/>
    </row>
    <row r="48" spans="1:66" ht="45" customHeight="1" thickBot="1">
      <c r="A48" s="23" t="s">
        <v>3845</v>
      </c>
      <c r="B48" s="29" t="s">
        <v>2868</v>
      </c>
      <c r="C48" s="34" t="s">
        <v>1563</v>
      </c>
      <c r="D48" s="29" t="s">
        <v>2868</v>
      </c>
      <c r="E48" s="34" t="s">
        <v>1569</v>
      </c>
      <c r="F48" s="29" t="s">
        <v>2868</v>
      </c>
      <c r="G48" s="34" t="s">
        <v>1549</v>
      </c>
      <c r="H48" s="29" t="s">
        <v>2868</v>
      </c>
      <c r="I48" s="31" t="s">
        <v>1645</v>
      </c>
      <c r="J48" s="29" t="s">
        <v>2868</v>
      </c>
      <c r="K48" s="31" t="s">
        <v>1639</v>
      </c>
      <c r="L48" s="29" t="s">
        <v>2868</v>
      </c>
      <c r="M48" s="31" t="s">
        <v>1637</v>
      </c>
      <c r="N48" s="32" t="s">
        <v>1655</v>
      </c>
      <c r="O48" s="29" t="s">
        <v>2868</v>
      </c>
      <c r="P48" s="47" t="s">
        <v>2136</v>
      </c>
      <c r="Q48" s="32" t="s">
        <v>452</v>
      </c>
      <c r="R48" s="31" t="s">
        <v>322</v>
      </c>
      <c r="S48" s="33" t="s">
        <v>521</v>
      </c>
      <c r="T48" s="31" t="s">
        <v>340</v>
      </c>
      <c r="U48" s="36" t="s">
        <v>294</v>
      </c>
      <c r="V48" s="34" t="s">
        <v>364</v>
      </c>
      <c r="W48" s="33" t="s">
        <v>521</v>
      </c>
      <c r="X48" s="36" t="s">
        <v>486</v>
      </c>
      <c r="Y48" s="45" t="s">
        <v>238</v>
      </c>
      <c r="Z48" s="45" t="s">
        <v>230</v>
      </c>
      <c r="AA48" s="29" t="s">
        <v>2868</v>
      </c>
      <c r="AB48" s="36" t="s">
        <v>274</v>
      </c>
      <c r="AC48" s="45" t="s">
        <v>282</v>
      </c>
      <c r="AD48" s="45" t="s">
        <v>488</v>
      </c>
      <c r="AE48" s="33" t="s">
        <v>521</v>
      </c>
      <c r="AF48" s="48" t="s">
        <v>298</v>
      </c>
      <c r="AG48" s="31" t="s">
        <v>392</v>
      </c>
      <c r="AH48" s="31" t="s">
        <v>400</v>
      </c>
      <c r="AI48" s="33" t="s">
        <v>521</v>
      </c>
      <c r="AJ48" s="34" t="s">
        <v>416</v>
      </c>
      <c r="AK48" s="32" t="s">
        <v>514</v>
      </c>
      <c r="AL48" s="47" t="s">
        <v>1351</v>
      </c>
      <c r="AM48" s="29" t="s">
        <v>2868</v>
      </c>
      <c r="AN48" s="36" t="s">
        <v>804</v>
      </c>
      <c r="AO48" s="29" t="s">
        <v>2868</v>
      </c>
      <c r="AP48" s="31" t="s">
        <v>770</v>
      </c>
      <c r="AQ48" s="46" t="s">
        <v>1373</v>
      </c>
      <c r="AR48" s="31" t="s">
        <v>774</v>
      </c>
      <c r="AS48" s="46" t="s">
        <v>1373</v>
      </c>
      <c r="AT48" s="31" t="s">
        <v>766</v>
      </c>
      <c r="AU48" s="29" t="s">
        <v>2868</v>
      </c>
      <c r="AV48" s="34" t="s">
        <v>868</v>
      </c>
      <c r="AW48" s="29" t="s">
        <v>2868</v>
      </c>
      <c r="AX48" s="46" t="s">
        <v>1373</v>
      </c>
      <c r="AY48" s="29" t="s">
        <v>2868</v>
      </c>
      <c r="AZ48" s="32" t="s">
        <v>872</v>
      </c>
      <c r="BA48" s="23" t="s">
        <v>3845</v>
      </c>
      <c r="BD48" s="54" t="s">
        <v>3770</v>
      </c>
      <c r="BE48" s="17">
        <f>COUNTIF(B$2:AZ$52,"VSS_SENSE")</f>
        <v>1</v>
      </c>
    </row>
    <row r="49" spans="1:65" ht="45" customHeight="1" thickBot="1">
      <c r="A49" s="23" t="s">
        <v>3844</v>
      </c>
      <c r="B49" s="36" t="s">
        <v>1587</v>
      </c>
      <c r="C49" s="46" t="s">
        <v>2158</v>
      </c>
      <c r="D49" s="29" t="s">
        <v>2868</v>
      </c>
      <c r="E49" s="46" t="s">
        <v>2158</v>
      </c>
      <c r="F49" s="34" t="s">
        <v>1565</v>
      </c>
      <c r="G49" s="46" t="s">
        <v>2158</v>
      </c>
      <c r="H49" s="31" t="s">
        <v>1635</v>
      </c>
      <c r="I49" s="46" t="s">
        <v>2158</v>
      </c>
      <c r="J49" s="31" t="s">
        <v>1643</v>
      </c>
      <c r="K49" s="46" t="s">
        <v>2158</v>
      </c>
      <c r="L49" s="31" t="s">
        <v>1651</v>
      </c>
      <c r="M49" s="46" t="s">
        <v>2158</v>
      </c>
      <c r="N49" s="36" t="s">
        <v>1659</v>
      </c>
      <c r="O49" s="53" t="s">
        <v>2284</v>
      </c>
      <c r="P49" s="29" t="s">
        <v>2868</v>
      </c>
      <c r="Q49" s="31" t="s">
        <v>314</v>
      </c>
      <c r="R49" s="29" t="s">
        <v>2868</v>
      </c>
      <c r="S49" s="32" t="s">
        <v>502</v>
      </c>
      <c r="T49" s="31" t="s">
        <v>342</v>
      </c>
      <c r="U49" s="31" t="s">
        <v>354</v>
      </c>
      <c r="V49" s="29" t="s">
        <v>2868</v>
      </c>
      <c r="W49" s="31" t="s">
        <v>440</v>
      </c>
      <c r="X49" s="32" t="s">
        <v>468</v>
      </c>
      <c r="Y49" s="35" t="s">
        <v>244</v>
      </c>
      <c r="Z49" s="33" t="s">
        <v>521</v>
      </c>
      <c r="AA49" s="35" t="s">
        <v>218</v>
      </c>
      <c r="AB49" s="32" t="s">
        <v>266</v>
      </c>
      <c r="AC49" s="45" t="s">
        <v>549</v>
      </c>
      <c r="AD49" s="45" t="s">
        <v>284</v>
      </c>
      <c r="AE49" s="35" t="s">
        <v>216</v>
      </c>
      <c r="AF49" s="29" t="s">
        <v>2868</v>
      </c>
      <c r="AG49" s="31" t="s">
        <v>394</v>
      </c>
      <c r="AH49" s="48" t="s">
        <v>480</v>
      </c>
      <c r="AI49" s="34" t="s">
        <v>410</v>
      </c>
      <c r="AJ49" s="29" t="s">
        <v>2868</v>
      </c>
      <c r="AK49" s="36" t="s">
        <v>304</v>
      </c>
      <c r="AL49" s="29" t="s">
        <v>2868</v>
      </c>
      <c r="AM49" s="53" t="s">
        <v>1499</v>
      </c>
      <c r="AN49" s="46" t="s">
        <v>1373</v>
      </c>
      <c r="AO49" s="31" t="s">
        <v>790</v>
      </c>
      <c r="AP49" s="29" t="s">
        <v>2868</v>
      </c>
      <c r="AQ49" s="31" t="s">
        <v>796</v>
      </c>
      <c r="AR49" s="29" t="s">
        <v>2868</v>
      </c>
      <c r="AS49" s="31" t="s">
        <v>772</v>
      </c>
      <c r="AT49" s="29" t="s">
        <v>2868</v>
      </c>
      <c r="AU49" s="34" t="s">
        <v>838</v>
      </c>
      <c r="AV49" s="46" t="s">
        <v>1373</v>
      </c>
      <c r="AW49" s="34" t="s">
        <v>862</v>
      </c>
      <c r="AX49" s="34" t="s">
        <v>844</v>
      </c>
      <c r="AY49" s="46" t="s">
        <v>1373</v>
      </c>
      <c r="AZ49" s="36" t="s">
        <v>876</v>
      </c>
      <c r="BA49" s="23" t="s">
        <v>3844</v>
      </c>
      <c r="BD49" s="52" t="s">
        <v>197</v>
      </c>
      <c r="BE49" s="17">
        <f>COUNTIF(B$2:AZ$52,"CORE_VDD_SENSE")</f>
        <v>1</v>
      </c>
      <c r="BH49" s="51"/>
      <c r="BI49" s="50"/>
    </row>
    <row r="50" spans="1:65" ht="45" customHeight="1" thickBot="1">
      <c r="A50" s="23" t="s">
        <v>3843</v>
      </c>
      <c r="B50" s="32" t="s">
        <v>1583</v>
      </c>
      <c r="C50" s="29" t="s">
        <v>2868</v>
      </c>
      <c r="D50" s="49" t="s">
        <v>1669</v>
      </c>
      <c r="E50" s="34" t="s">
        <v>1579</v>
      </c>
      <c r="F50" s="46" t="s">
        <v>2158</v>
      </c>
      <c r="G50" s="34" t="s">
        <v>1567</v>
      </c>
      <c r="H50" s="46" t="s">
        <v>2158</v>
      </c>
      <c r="I50" s="31" t="s">
        <v>1615</v>
      </c>
      <c r="J50" s="46" t="s">
        <v>2158</v>
      </c>
      <c r="K50" s="29" t="s">
        <v>2868</v>
      </c>
      <c r="L50" s="46" t="s">
        <v>2158</v>
      </c>
      <c r="M50" s="31" t="s">
        <v>1619</v>
      </c>
      <c r="N50" s="29" t="s">
        <v>2868</v>
      </c>
      <c r="O50" s="29" t="s">
        <v>2868</v>
      </c>
      <c r="P50" s="47" t="s">
        <v>2136</v>
      </c>
      <c r="Q50" s="33" t="s">
        <v>521</v>
      </c>
      <c r="R50" s="31" t="s">
        <v>320</v>
      </c>
      <c r="S50" s="36" t="s">
        <v>292</v>
      </c>
      <c r="T50" s="31" t="s">
        <v>344</v>
      </c>
      <c r="U50" s="33" t="s">
        <v>521</v>
      </c>
      <c r="V50" s="36" t="s">
        <v>476</v>
      </c>
      <c r="W50" s="31" t="s">
        <v>442</v>
      </c>
      <c r="X50" s="31" t="s">
        <v>448</v>
      </c>
      <c r="Y50" s="29" t="s">
        <v>2868</v>
      </c>
      <c r="Z50" s="35" t="s">
        <v>242</v>
      </c>
      <c r="AA50" s="35" t="s">
        <v>224</v>
      </c>
      <c r="AB50" s="35" t="s">
        <v>206</v>
      </c>
      <c r="AC50" s="35" t="s">
        <v>210</v>
      </c>
      <c r="AD50" s="35" t="s">
        <v>498</v>
      </c>
      <c r="AE50" s="35" t="s">
        <v>252</v>
      </c>
      <c r="AF50" s="48" t="s">
        <v>478</v>
      </c>
      <c r="AG50" s="33" t="s">
        <v>521</v>
      </c>
      <c r="AH50" s="39" t="s">
        <v>462</v>
      </c>
      <c r="AI50" s="34" t="s">
        <v>412</v>
      </c>
      <c r="AJ50" s="34" t="s">
        <v>418</v>
      </c>
      <c r="AK50" s="33" t="s">
        <v>521</v>
      </c>
      <c r="AL50" s="47" t="s">
        <v>1351</v>
      </c>
      <c r="AM50" s="29" t="s">
        <v>2868</v>
      </c>
      <c r="AN50" s="31" t="s">
        <v>792</v>
      </c>
      <c r="AO50" s="46" t="s">
        <v>1373</v>
      </c>
      <c r="AP50" s="31" t="s">
        <v>760</v>
      </c>
      <c r="AQ50" s="46" t="s">
        <v>1373</v>
      </c>
      <c r="AR50" s="31" t="s">
        <v>768</v>
      </c>
      <c r="AS50" s="46" t="s">
        <v>1373</v>
      </c>
      <c r="AT50" s="34" t="s">
        <v>864</v>
      </c>
      <c r="AU50" s="46" t="s">
        <v>1373</v>
      </c>
      <c r="AV50" s="34" t="s">
        <v>842</v>
      </c>
      <c r="AW50" s="46" t="s">
        <v>1373</v>
      </c>
      <c r="AX50" s="29" t="s">
        <v>2868</v>
      </c>
      <c r="AY50" s="34" t="s">
        <v>832</v>
      </c>
      <c r="AZ50" s="45" t="s">
        <v>878</v>
      </c>
      <c r="BA50" s="23" t="s">
        <v>3843</v>
      </c>
      <c r="BD50" s="44"/>
      <c r="BE50" s="43"/>
      <c r="BH50" s="42"/>
      <c r="BI50" s="42"/>
      <c r="BL50" s="41" t="s">
        <v>3842</v>
      </c>
      <c r="BM50" s="24">
        <f>SUM(BM34:BM38)</f>
        <v>20</v>
      </c>
    </row>
    <row r="51" spans="1:65" ht="45" customHeight="1" thickBot="1">
      <c r="A51" s="23" t="s">
        <v>3841</v>
      </c>
      <c r="B51" s="29" t="s">
        <v>2868</v>
      </c>
      <c r="C51" s="29" t="s">
        <v>2868</v>
      </c>
      <c r="D51" s="34" t="s">
        <v>1547</v>
      </c>
      <c r="E51" s="29" t="s">
        <v>2868</v>
      </c>
      <c r="F51" s="34" t="s">
        <v>1571</v>
      </c>
      <c r="G51" s="29" t="s">
        <v>2868</v>
      </c>
      <c r="H51" s="28" t="s">
        <v>2406</v>
      </c>
      <c r="I51" s="29" t="s">
        <v>2868</v>
      </c>
      <c r="J51" s="28" t="s">
        <v>2394</v>
      </c>
      <c r="K51" s="29" t="s">
        <v>2868</v>
      </c>
      <c r="L51" s="31" t="s">
        <v>1641</v>
      </c>
      <c r="M51" s="29" t="s">
        <v>2868</v>
      </c>
      <c r="N51" s="31" t="s">
        <v>1621</v>
      </c>
      <c r="O51" s="40" t="s">
        <v>2279</v>
      </c>
      <c r="P51" s="29" t="s">
        <v>2868</v>
      </c>
      <c r="Q51" s="32" t="s">
        <v>500</v>
      </c>
      <c r="R51" s="31" t="s">
        <v>318</v>
      </c>
      <c r="S51" s="34" t="s">
        <v>328</v>
      </c>
      <c r="T51" s="29" t="s">
        <v>2868</v>
      </c>
      <c r="U51" s="34" t="s">
        <v>356</v>
      </c>
      <c r="V51" s="32" t="s">
        <v>458</v>
      </c>
      <c r="W51" s="31" t="s">
        <v>444</v>
      </c>
      <c r="X51" s="33" t="s">
        <v>521</v>
      </c>
      <c r="Y51" s="35" t="s">
        <v>260</v>
      </c>
      <c r="Z51" s="35" t="s">
        <v>212</v>
      </c>
      <c r="AA51" s="35" t="s">
        <v>222</v>
      </c>
      <c r="AB51" s="36" t="s">
        <v>276</v>
      </c>
      <c r="AC51" s="35" t="s">
        <v>234</v>
      </c>
      <c r="AD51" s="29" t="s">
        <v>2868</v>
      </c>
      <c r="AE51" s="35" t="s">
        <v>246</v>
      </c>
      <c r="AF51" s="39" t="s">
        <v>460</v>
      </c>
      <c r="AG51" s="34" t="s">
        <v>384</v>
      </c>
      <c r="AH51" s="29" t="s">
        <v>2868</v>
      </c>
      <c r="AI51" s="34" t="s">
        <v>414</v>
      </c>
      <c r="AJ51" s="36" t="s">
        <v>482</v>
      </c>
      <c r="AK51" s="31" t="s">
        <v>432</v>
      </c>
      <c r="AL51" s="29" t="s">
        <v>2868</v>
      </c>
      <c r="AM51" s="38" t="s">
        <v>1494</v>
      </c>
      <c r="AN51" s="29" t="s">
        <v>2868</v>
      </c>
      <c r="AO51" s="28" t="s">
        <v>2432</v>
      </c>
      <c r="AP51" s="29" t="s">
        <v>2868</v>
      </c>
      <c r="AQ51" s="28" t="s">
        <v>2420</v>
      </c>
      <c r="AR51" s="29" t="s">
        <v>2868</v>
      </c>
      <c r="AS51" s="28" t="s">
        <v>2424</v>
      </c>
      <c r="AT51" s="29" t="s">
        <v>2868</v>
      </c>
      <c r="AU51" s="34" t="s">
        <v>840</v>
      </c>
      <c r="AV51" s="29" t="s">
        <v>2868</v>
      </c>
      <c r="AW51" s="29" t="s">
        <v>2868</v>
      </c>
      <c r="AX51" s="29" t="s">
        <v>2868</v>
      </c>
      <c r="AY51" s="29" t="s">
        <v>2868</v>
      </c>
      <c r="AZ51" s="29" t="s">
        <v>2868</v>
      </c>
      <c r="BA51" s="23" t="s">
        <v>3841</v>
      </c>
    </row>
    <row r="52" spans="1:65" ht="45" customHeight="1" thickBot="1">
      <c r="A52" s="23" t="s">
        <v>3840</v>
      </c>
      <c r="B52" s="27"/>
      <c r="C52" s="28" t="s">
        <v>2382</v>
      </c>
      <c r="D52" s="28" t="s">
        <v>2384</v>
      </c>
      <c r="E52" s="28" t="s">
        <v>2390</v>
      </c>
      <c r="F52" s="28" t="s">
        <v>2392</v>
      </c>
      <c r="G52" s="29" t="s">
        <v>2868</v>
      </c>
      <c r="H52" s="37" t="s">
        <v>2458</v>
      </c>
      <c r="I52" s="28" t="s">
        <v>2396</v>
      </c>
      <c r="J52" s="28" t="s">
        <v>2398</v>
      </c>
      <c r="K52" s="29" t="s">
        <v>2868</v>
      </c>
      <c r="L52" s="28" t="s">
        <v>2400</v>
      </c>
      <c r="M52" s="28" t="s">
        <v>2402</v>
      </c>
      <c r="N52" s="28" t="s">
        <v>2404</v>
      </c>
      <c r="O52" s="28" t="s">
        <v>2386</v>
      </c>
      <c r="P52" s="28" t="s">
        <v>2388</v>
      </c>
      <c r="Q52" s="36" t="s">
        <v>290</v>
      </c>
      <c r="R52" s="31" t="s">
        <v>316</v>
      </c>
      <c r="S52" s="33" t="s">
        <v>521</v>
      </c>
      <c r="T52" s="31" t="s">
        <v>346</v>
      </c>
      <c r="U52" s="34" t="s">
        <v>358</v>
      </c>
      <c r="V52" s="34" t="s">
        <v>366</v>
      </c>
      <c r="W52" s="29" t="s">
        <v>2868</v>
      </c>
      <c r="X52" s="31" t="s">
        <v>450</v>
      </c>
      <c r="Y52" s="35" t="s">
        <v>204</v>
      </c>
      <c r="Z52" s="35" t="s">
        <v>228</v>
      </c>
      <c r="AA52" s="29" t="s">
        <v>2868</v>
      </c>
      <c r="AB52" s="32" t="s">
        <v>268</v>
      </c>
      <c r="AC52" s="33" t="s">
        <v>521</v>
      </c>
      <c r="AD52" s="35" t="s">
        <v>250</v>
      </c>
      <c r="AE52" s="33" t="s">
        <v>521</v>
      </c>
      <c r="AF52" s="34" t="s">
        <v>382</v>
      </c>
      <c r="AG52" s="34" t="s">
        <v>386</v>
      </c>
      <c r="AH52" s="31" t="s">
        <v>402</v>
      </c>
      <c r="AI52" s="33" t="s">
        <v>521</v>
      </c>
      <c r="AJ52" s="32" t="s">
        <v>464</v>
      </c>
      <c r="AK52" s="31" t="s">
        <v>434</v>
      </c>
      <c r="AL52" s="29" t="s">
        <v>2868</v>
      </c>
      <c r="AM52" s="30" t="s">
        <v>690</v>
      </c>
      <c r="AN52" s="28" t="s">
        <v>2408</v>
      </c>
      <c r="AO52" s="28" t="s">
        <v>2410</v>
      </c>
      <c r="AP52" s="28" t="s">
        <v>2416</v>
      </c>
      <c r="AQ52" s="28" t="s">
        <v>2418</v>
      </c>
      <c r="AR52" s="28" t="s">
        <v>2422</v>
      </c>
      <c r="AS52" s="29" t="s">
        <v>2868</v>
      </c>
      <c r="AT52" s="28" t="s">
        <v>2426</v>
      </c>
      <c r="AU52" s="28" t="s">
        <v>2428</v>
      </c>
      <c r="AV52" s="28" t="s">
        <v>2430</v>
      </c>
      <c r="AW52" s="29" t="s">
        <v>2868</v>
      </c>
      <c r="AX52" s="28" t="s">
        <v>2412</v>
      </c>
      <c r="AY52" s="28" t="s">
        <v>2414</v>
      </c>
      <c r="AZ52" s="27"/>
      <c r="BA52" s="23" t="s">
        <v>3840</v>
      </c>
      <c r="BD52" s="21" t="s">
        <v>3839</v>
      </c>
      <c r="BE52" s="26">
        <f>SUM(BE24:BE49)</f>
        <v>1483</v>
      </c>
      <c r="BH52" s="25" t="s">
        <v>3838</v>
      </c>
      <c r="BI52" s="24">
        <f>SUM(BI4:BI46)</f>
        <v>1094</v>
      </c>
    </row>
    <row r="53" spans="1:65" ht="15" customHeight="1">
      <c r="A53" s="22"/>
      <c r="B53" s="23" t="s">
        <v>3837</v>
      </c>
      <c r="C53" s="23" t="s">
        <v>3836</v>
      </c>
      <c r="D53" s="23" t="s">
        <v>3835</v>
      </c>
      <c r="E53" s="23" t="s">
        <v>3834</v>
      </c>
      <c r="F53" s="23" t="s">
        <v>3833</v>
      </c>
      <c r="G53" s="23" t="s">
        <v>3832</v>
      </c>
      <c r="H53" s="23" t="s">
        <v>3831</v>
      </c>
      <c r="I53" s="23" t="s">
        <v>3830</v>
      </c>
      <c r="J53" s="23" t="s">
        <v>3829</v>
      </c>
      <c r="K53" s="23" t="s">
        <v>3828</v>
      </c>
      <c r="L53" s="23" t="s">
        <v>3827</v>
      </c>
      <c r="M53" s="23" t="s">
        <v>3826</v>
      </c>
      <c r="N53" s="23" t="s">
        <v>3825</v>
      </c>
      <c r="O53" s="23" t="s">
        <v>3824</v>
      </c>
      <c r="P53" s="23" t="s">
        <v>3823</v>
      </c>
      <c r="Q53" s="23" t="s">
        <v>3822</v>
      </c>
      <c r="R53" s="23" t="s">
        <v>3821</v>
      </c>
      <c r="S53" s="23" t="s">
        <v>3820</v>
      </c>
      <c r="T53" s="23" t="s">
        <v>3819</v>
      </c>
      <c r="U53" s="23" t="s">
        <v>3818</v>
      </c>
      <c r="V53" s="23" t="s">
        <v>3817</v>
      </c>
      <c r="W53" s="23" t="s">
        <v>3816</v>
      </c>
      <c r="X53" s="23" t="s">
        <v>3815</v>
      </c>
      <c r="Y53" s="23" t="s">
        <v>3814</v>
      </c>
      <c r="Z53" s="23" t="s">
        <v>3813</v>
      </c>
      <c r="AA53" s="23" t="s">
        <v>3812</v>
      </c>
      <c r="AB53" s="23" t="s">
        <v>3811</v>
      </c>
      <c r="AC53" s="23" t="s">
        <v>3810</v>
      </c>
      <c r="AD53" s="23" t="s">
        <v>3809</v>
      </c>
      <c r="AE53" s="23" t="s">
        <v>3808</v>
      </c>
      <c r="AF53" s="23" t="s">
        <v>3807</v>
      </c>
      <c r="AG53" s="23" t="s">
        <v>3806</v>
      </c>
      <c r="AH53" s="23" t="s">
        <v>3805</v>
      </c>
      <c r="AI53" s="23" t="s">
        <v>3804</v>
      </c>
      <c r="AJ53" s="23" t="s">
        <v>3803</v>
      </c>
      <c r="AK53" s="23" t="s">
        <v>3802</v>
      </c>
      <c r="AL53" s="23" t="s">
        <v>3801</v>
      </c>
      <c r="AM53" s="23" t="s">
        <v>3800</v>
      </c>
      <c r="AN53" s="23" t="s">
        <v>3799</v>
      </c>
      <c r="AO53" s="23" t="s">
        <v>3798</v>
      </c>
      <c r="AP53" s="23" t="s">
        <v>3797</v>
      </c>
      <c r="AQ53" s="23" t="s">
        <v>3796</v>
      </c>
      <c r="AR53" s="23" t="s">
        <v>3795</v>
      </c>
      <c r="AS53" s="23" t="s">
        <v>3794</v>
      </c>
      <c r="AT53" s="23" t="s">
        <v>3793</v>
      </c>
      <c r="AU53" s="23" t="s">
        <v>3792</v>
      </c>
      <c r="AV53" s="23" t="s">
        <v>3791</v>
      </c>
      <c r="AW53" s="23" t="s">
        <v>3790</v>
      </c>
      <c r="AX53" s="23" t="s">
        <v>3789</v>
      </c>
      <c r="AY53" s="23" t="s">
        <v>3788</v>
      </c>
      <c r="AZ53" s="23" t="s">
        <v>3787</v>
      </c>
      <c r="BA53" s="22"/>
    </row>
    <row r="55" spans="1:65" ht="15" customHeight="1">
      <c r="Q55" s="20"/>
      <c r="BD55" s="21"/>
      <c r="BE55" s="21"/>
    </row>
    <row r="56" spans="1:65" ht="15" customHeight="1"/>
    <row r="57" spans="1:65" ht="15" customHeight="1"/>
    <row r="59" spans="1:65" ht="15" customHeight="1"/>
    <row r="60" spans="1:65" ht="15" customHeight="1"/>
    <row r="61" spans="1:65" ht="15" customHeight="1">
      <c r="Q61" s="20"/>
    </row>
    <row r="62" spans="1:65" ht="15" customHeight="1"/>
    <row r="63" spans="1:65" ht="15" customHeight="1">
      <c r="Q63" s="20"/>
    </row>
    <row r="64" spans="1:65" ht="15" customHeight="1"/>
    <row r="65" spans="31:36" ht="15" customHeight="1"/>
    <row r="66" spans="31:36" ht="15" customHeight="1"/>
    <row r="67" spans="31:36" ht="15" customHeight="1"/>
    <row r="68" spans="31:36" ht="15" customHeight="1"/>
    <row r="69" spans="31:36" ht="15" customHeight="1"/>
    <row r="70" spans="31:36" ht="15" customHeight="1"/>
    <row r="71" spans="31:36" ht="15" customHeight="1"/>
    <row r="72" spans="31:36" ht="15" customHeight="1"/>
    <row r="73" spans="31:36" ht="15" customHeight="1"/>
    <row r="74" spans="31:36" ht="15" customHeight="1">
      <c r="AE74" s="19"/>
      <c r="AF74" s="19"/>
      <c r="AG74" s="19"/>
      <c r="AH74" s="19"/>
      <c r="AI74" s="18"/>
      <c r="AJ74" s="19"/>
    </row>
    <row r="75" spans="31:36" ht="15" customHeight="1"/>
    <row r="76" spans="31:36" ht="15" customHeight="1">
      <c r="AE76" s="19"/>
      <c r="AF76" s="19"/>
      <c r="AG76" s="19"/>
      <c r="AH76" s="19"/>
      <c r="AI76" s="18"/>
      <c r="AJ76" s="19"/>
    </row>
    <row r="77" spans="31:36" ht="15" customHeight="1">
      <c r="AE77" s="19"/>
      <c r="AF77" s="19"/>
      <c r="AG77" s="19"/>
      <c r="AH77" s="18"/>
    </row>
    <row r="78" spans="31:36" ht="15" customHeight="1"/>
    <row r="79" spans="31:36" ht="15" customHeight="1"/>
    <row r="80" spans="31: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row r="28053" ht="15" customHeight="1"/>
    <row r="28054" ht="15" customHeight="1"/>
    <row r="28055" ht="15" customHeight="1"/>
    <row r="28056" ht="15" customHeight="1"/>
    <row r="28057" ht="15" customHeight="1"/>
    <row r="28058" ht="15" customHeight="1"/>
    <row r="28059" ht="15" customHeight="1"/>
    <row r="28060" ht="15" customHeight="1"/>
    <row r="28061" ht="15" customHeight="1"/>
    <row r="28062" ht="15" customHeight="1"/>
    <row r="28063" ht="15" customHeight="1"/>
    <row r="28064" ht="15" customHeight="1"/>
    <row r="28065" ht="15" customHeight="1"/>
    <row r="28066" ht="15" customHeight="1"/>
    <row r="28067" ht="15" customHeight="1"/>
    <row r="28068" ht="15" customHeight="1"/>
    <row r="28069" ht="15" customHeight="1"/>
    <row r="28070" ht="15" customHeight="1"/>
    <row r="28071" ht="15" customHeight="1"/>
    <row r="28072" ht="15" customHeight="1"/>
    <row r="28073" ht="15" customHeight="1"/>
    <row r="28074" ht="15" customHeight="1"/>
    <row r="28075" ht="15" customHeight="1"/>
    <row r="28076" ht="15" customHeight="1"/>
    <row r="28077" ht="15" customHeight="1"/>
    <row r="28078" ht="15" customHeight="1"/>
    <row r="28079" ht="15" customHeight="1"/>
    <row r="28080" ht="15" customHeight="1"/>
    <row r="28081" ht="15" customHeight="1"/>
    <row r="28082" ht="15" customHeight="1"/>
    <row r="28083" ht="15" customHeight="1"/>
    <row r="28084" ht="15" customHeight="1"/>
    <row r="28085" ht="15" customHeight="1"/>
    <row r="28086" ht="15" customHeight="1"/>
    <row r="28087" ht="15" customHeight="1"/>
    <row r="28088" ht="15" customHeight="1"/>
    <row r="28089" ht="15" customHeight="1"/>
    <row r="28090" ht="15" customHeight="1"/>
    <row r="28091" ht="15" customHeight="1"/>
    <row r="28092" ht="15" customHeight="1"/>
    <row r="28093" ht="15" customHeight="1"/>
    <row r="28094" ht="15" customHeight="1"/>
    <row r="28095" ht="15" customHeight="1"/>
    <row r="28096" ht="15" customHeight="1"/>
    <row r="28097" ht="15" customHeight="1"/>
    <row r="28098" ht="15" customHeight="1"/>
    <row r="28099" ht="15" customHeight="1"/>
    <row r="28100" ht="15" customHeight="1"/>
    <row r="28101" ht="15" customHeight="1"/>
    <row r="28102" ht="15" customHeight="1"/>
    <row r="28103" ht="15" customHeight="1"/>
    <row r="28104" ht="15" customHeight="1"/>
    <row r="28105" ht="15" customHeight="1"/>
    <row r="28106" ht="15" customHeight="1"/>
    <row r="28107" ht="15" customHeight="1"/>
    <row r="28108" ht="15" customHeight="1"/>
    <row r="28109" ht="15" customHeight="1"/>
    <row r="28110" ht="15" customHeight="1"/>
    <row r="28111" ht="15" customHeight="1"/>
    <row r="28112" ht="15" customHeight="1"/>
    <row r="28113" ht="15" customHeight="1"/>
    <row r="28114" ht="15" customHeight="1"/>
    <row r="28115" ht="15" customHeight="1"/>
    <row r="28116" ht="15" customHeight="1"/>
    <row r="28117" ht="15" customHeight="1"/>
    <row r="28118" ht="15" customHeight="1"/>
    <row r="28119" ht="15" customHeight="1"/>
    <row r="28120" ht="15" customHeight="1"/>
    <row r="28121" ht="15" customHeight="1"/>
    <row r="28122" ht="15" customHeight="1"/>
    <row r="28123" ht="15" customHeight="1"/>
    <row r="28124" ht="15" customHeight="1"/>
    <row r="28125" ht="15" customHeight="1"/>
    <row r="28126" ht="15" customHeight="1"/>
    <row r="28127" ht="15" customHeight="1"/>
    <row r="28128" ht="15" customHeight="1"/>
    <row r="28129" ht="15" customHeight="1"/>
    <row r="28130" ht="15" customHeight="1"/>
    <row r="28131" ht="15" customHeight="1"/>
    <row r="28132" ht="15" customHeight="1"/>
    <row r="28133" ht="15" customHeight="1"/>
    <row r="28134" ht="15" customHeight="1"/>
    <row r="28135" ht="15" customHeight="1"/>
    <row r="28136" ht="15" customHeight="1"/>
    <row r="28137" ht="15" customHeight="1"/>
    <row r="28138" ht="15" customHeight="1"/>
    <row r="28139" ht="15" customHeight="1"/>
    <row r="28140" ht="15" customHeight="1"/>
    <row r="28141" ht="15" customHeight="1"/>
    <row r="28142" ht="15" customHeight="1"/>
    <row r="28143" ht="15" customHeight="1"/>
    <row r="28144" ht="15" customHeight="1"/>
    <row r="28145" ht="15" customHeight="1"/>
    <row r="28146" ht="15" customHeight="1"/>
    <row r="28147" ht="15" customHeight="1"/>
    <row r="28148" ht="15" customHeight="1"/>
    <row r="28149" ht="15" customHeight="1"/>
    <row r="28150" ht="15" customHeight="1"/>
    <row r="28151" ht="15" customHeight="1"/>
    <row r="28152" ht="15" customHeight="1"/>
    <row r="28153" ht="15" customHeight="1"/>
    <row r="28154" ht="15" customHeight="1"/>
    <row r="28155" ht="15" customHeight="1"/>
    <row r="28156" ht="15" customHeight="1"/>
    <row r="28157" ht="15" customHeight="1"/>
    <row r="28158" ht="15" customHeight="1"/>
    <row r="28159" ht="15" customHeight="1"/>
    <row r="28160" ht="15" customHeight="1"/>
    <row r="28161" ht="15" customHeight="1"/>
    <row r="28162" ht="15" customHeight="1"/>
    <row r="28163" ht="15" customHeight="1"/>
    <row r="28164" ht="15" customHeight="1"/>
    <row r="28165" ht="15" customHeight="1"/>
    <row r="28166" ht="15" customHeight="1"/>
    <row r="28167" ht="15" customHeight="1"/>
    <row r="28168" ht="15" customHeight="1"/>
    <row r="28169" ht="15" customHeight="1"/>
    <row r="28170" ht="15" customHeight="1"/>
    <row r="28171" ht="15" customHeight="1"/>
    <row r="28172" ht="15" customHeight="1"/>
    <row r="28173" ht="15" customHeight="1"/>
    <row r="28174" ht="15" customHeight="1"/>
    <row r="28175" ht="15" customHeight="1"/>
    <row r="28176" ht="15" customHeight="1"/>
    <row r="28177" ht="15" customHeight="1"/>
    <row r="28178" ht="15" customHeight="1"/>
    <row r="28179" ht="15" customHeight="1"/>
    <row r="28180" ht="15" customHeight="1"/>
    <row r="28181" ht="15" customHeight="1"/>
    <row r="28182" ht="15" customHeight="1"/>
    <row r="28183" ht="15" customHeight="1"/>
    <row r="28184" ht="15" customHeight="1"/>
    <row r="28185" ht="15" customHeight="1"/>
    <row r="28186" ht="15" customHeight="1"/>
    <row r="28187" ht="15" customHeight="1"/>
    <row r="28188" ht="15" customHeight="1"/>
    <row r="28189" ht="15" customHeight="1"/>
    <row r="28190" ht="15" customHeight="1"/>
    <row r="28191" ht="15" customHeight="1"/>
    <row r="28192" ht="15" customHeight="1"/>
    <row r="28193" ht="15" customHeight="1"/>
    <row r="28194" ht="15" customHeight="1"/>
    <row r="28195" ht="15" customHeight="1"/>
    <row r="28196" ht="15" customHeight="1"/>
    <row r="28197" ht="15" customHeight="1"/>
    <row r="28198" ht="15" customHeight="1"/>
    <row r="28199" ht="15" customHeight="1"/>
    <row r="28200" ht="15" customHeight="1"/>
    <row r="28201" ht="15" customHeight="1"/>
    <row r="28202" ht="15" customHeight="1"/>
    <row r="28203" ht="15" customHeight="1"/>
    <row r="28204" ht="15" customHeight="1"/>
    <row r="28205" ht="15" customHeight="1"/>
    <row r="28206" ht="15" customHeight="1"/>
    <row r="28207" ht="15" customHeight="1"/>
    <row r="28208" ht="15" customHeight="1"/>
    <row r="28209" ht="15" customHeight="1"/>
    <row r="28210" ht="15" customHeight="1"/>
    <row r="28211" ht="15" customHeight="1"/>
    <row r="28212" ht="15" customHeight="1"/>
    <row r="28213" ht="15" customHeight="1"/>
    <row r="28214" ht="15" customHeight="1"/>
    <row r="28215" ht="15" customHeight="1"/>
    <row r="28216" ht="15" customHeight="1"/>
    <row r="28217" ht="15" customHeight="1"/>
    <row r="28218" ht="15" customHeight="1"/>
    <row r="28219" ht="15" customHeight="1"/>
    <row r="28220" ht="15" customHeight="1"/>
    <row r="28221" ht="15" customHeight="1"/>
    <row r="28222" ht="15" customHeight="1"/>
    <row r="28223" ht="15" customHeight="1"/>
    <row r="28224" ht="15" customHeight="1"/>
    <row r="28225" ht="15" customHeight="1"/>
    <row r="28226" ht="15" customHeight="1"/>
    <row r="28227" ht="15" customHeight="1"/>
    <row r="28228" ht="15" customHeight="1"/>
    <row r="28229" ht="15" customHeight="1"/>
    <row r="28230" ht="15" customHeight="1"/>
    <row r="28231" ht="15" customHeight="1"/>
    <row r="28232" ht="15" customHeight="1"/>
    <row r="28233" ht="15" customHeight="1"/>
    <row r="28234" ht="15" customHeight="1"/>
    <row r="28235" ht="15" customHeight="1"/>
    <row r="28236" ht="15" customHeight="1"/>
    <row r="28237" ht="15" customHeight="1"/>
    <row r="28238" ht="15" customHeight="1"/>
    <row r="28239" ht="15" customHeight="1"/>
    <row r="28240" ht="15" customHeight="1"/>
    <row r="28241" ht="15" customHeight="1"/>
    <row r="28242" ht="15" customHeight="1"/>
    <row r="28243" ht="15" customHeight="1"/>
    <row r="28244" ht="15" customHeight="1"/>
    <row r="28245" ht="15" customHeight="1"/>
    <row r="28246" ht="15" customHeight="1"/>
    <row r="28247" ht="15" customHeight="1"/>
    <row r="28248" ht="15" customHeight="1"/>
    <row r="28249" ht="15" customHeight="1"/>
    <row r="28250" ht="15" customHeight="1"/>
    <row r="28251" ht="15" customHeight="1"/>
    <row r="28252" ht="15" customHeight="1"/>
    <row r="28253" ht="15" customHeight="1"/>
    <row r="28254" ht="15" customHeight="1"/>
    <row r="28255" ht="15" customHeight="1"/>
    <row r="28256" ht="15" customHeight="1"/>
    <row r="28257" ht="15" customHeight="1"/>
    <row r="28258" ht="15" customHeight="1"/>
    <row r="28259" ht="15" customHeight="1"/>
    <row r="28260" ht="15" customHeight="1"/>
    <row r="28261" ht="15" customHeight="1"/>
    <row r="28262" ht="15" customHeight="1"/>
    <row r="28263" ht="15" customHeight="1"/>
    <row r="28264" ht="15" customHeight="1"/>
    <row r="28265" ht="15" customHeight="1"/>
    <row r="28266" ht="15" customHeight="1"/>
    <row r="28267" ht="15" customHeight="1"/>
    <row r="28268" ht="15" customHeight="1"/>
    <row r="28269" ht="15" customHeight="1"/>
    <row r="28270" ht="15" customHeight="1"/>
    <row r="28271" ht="15" customHeight="1"/>
    <row r="28272" ht="15" customHeight="1"/>
    <row r="28273" ht="15" customHeight="1"/>
    <row r="28274" ht="15" customHeight="1"/>
    <row r="28275" ht="15" customHeight="1"/>
    <row r="28276" ht="15" customHeight="1"/>
    <row r="28277" ht="15" customHeight="1"/>
    <row r="28278" ht="15" customHeight="1"/>
    <row r="28279" ht="15" customHeight="1"/>
    <row r="28280" ht="15" customHeight="1"/>
    <row r="28281" ht="15" customHeight="1"/>
    <row r="28282" ht="15" customHeight="1"/>
    <row r="28283" ht="15" customHeight="1"/>
    <row r="28284" ht="15" customHeight="1"/>
    <row r="28285" ht="15" customHeight="1"/>
    <row r="28286" ht="15" customHeight="1"/>
    <row r="28287" ht="15" customHeight="1"/>
    <row r="28288" ht="15" customHeight="1"/>
    <row r="28289" ht="15" customHeight="1"/>
    <row r="28290" ht="15" customHeight="1"/>
    <row r="28291" ht="15" customHeight="1"/>
    <row r="28292" ht="15" customHeight="1"/>
    <row r="28293" ht="15" customHeight="1"/>
    <row r="28294" ht="15" customHeight="1"/>
    <row r="28295" ht="15" customHeight="1"/>
    <row r="28296" ht="15" customHeight="1"/>
    <row r="28297" ht="15" customHeight="1"/>
    <row r="28298" ht="15" customHeight="1"/>
    <row r="28299" ht="15" customHeight="1"/>
    <row r="28300" ht="15" customHeight="1"/>
    <row r="28301" ht="15" customHeight="1"/>
    <row r="28302" ht="15" customHeight="1"/>
    <row r="28303" ht="15" customHeight="1"/>
    <row r="28304" ht="15" customHeight="1"/>
    <row r="28305" ht="15" customHeight="1"/>
    <row r="28306" ht="15" customHeight="1"/>
    <row r="28307" ht="15" customHeight="1"/>
    <row r="28308" ht="15" customHeight="1"/>
    <row r="28309" ht="15" customHeight="1"/>
    <row r="28310" ht="15" customHeight="1"/>
    <row r="28311" ht="15" customHeight="1"/>
    <row r="28312" ht="15" customHeight="1"/>
    <row r="28313" ht="15" customHeight="1"/>
    <row r="28314" ht="15" customHeight="1"/>
    <row r="28315" ht="15" customHeight="1"/>
    <row r="28316" ht="15" customHeight="1"/>
    <row r="28317" ht="15" customHeight="1"/>
    <row r="28318" ht="15" customHeight="1"/>
    <row r="28319" ht="15" customHeight="1"/>
    <row r="28320" ht="15" customHeight="1"/>
    <row r="28321" ht="15" customHeight="1"/>
    <row r="28322" ht="15" customHeight="1"/>
    <row r="28323" ht="15" customHeight="1"/>
    <row r="28324" ht="15" customHeight="1"/>
    <row r="28325" ht="15" customHeight="1"/>
    <row r="28326" ht="15" customHeight="1"/>
    <row r="28327" ht="15" customHeight="1"/>
    <row r="28328" ht="15" customHeight="1"/>
    <row r="28329" ht="15" customHeight="1"/>
    <row r="28330" ht="15" customHeight="1"/>
    <row r="28331" ht="15" customHeight="1"/>
    <row r="28332" ht="15" customHeight="1"/>
    <row r="28333" ht="15" customHeight="1"/>
    <row r="28334" ht="15" customHeight="1"/>
    <row r="28335" ht="15" customHeight="1"/>
    <row r="28336" ht="15" customHeight="1"/>
    <row r="28337" ht="15" customHeight="1"/>
    <row r="28338" ht="15" customHeight="1"/>
    <row r="28339" ht="15" customHeight="1"/>
    <row r="28340" ht="15" customHeight="1"/>
    <row r="28341" ht="15" customHeight="1"/>
    <row r="28342" ht="15" customHeight="1"/>
    <row r="28343" ht="15" customHeight="1"/>
    <row r="28344" ht="15" customHeight="1"/>
    <row r="28345" ht="15" customHeight="1"/>
    <row r="28346" ht="15" customHeight="1"/>
    <row r="28347" ht="15" customHeight="1"/>
    <row r="28348" ht="15" customHeight="1"/>
    <row r="28349" ht="15" customHeight="1"/>
    <row r="28350" ht="15" customHeight="1"/>
    <row r="28351" ht="15" customHeight="1"/>
    <row r="28352" ht="15" customHeight="1"/>
    <row r="28353" ht="15" customHeight="1"/>
    <row r="28354" ht="15" customHeight="1"/>
    <row r="28355" ht="15" customHeight="1"/>
    <row r="28356" ht="15" customHeight="1"/>
    <row r="28357" ht="15" customHeight="1"/>
    <row r="28358" ht="15" customHeight="1"/>
    <row r="28359" ht="15" customHeight="1"/>
    <row r="28360" ht="15" customHeight="1"/>
    <row r="28361" ht="15" customHeight="1"/>
    <row r="28362" ht="15" customHeight="1"/>
    <row r="28363" ht="15" customHeight="1"/>
    <row r="28364" ht="15" customHeight="1"/>
    <row r="28365" ht="15" customHeight="1"/>
    <row r="28366" ht="15" customHeight="1"/>
    <row r="28367" ht="15" customHeight="1"/>
    <row r="28368" ht="15" customHeight="1"/>
    <row r="28369" ht="15" customHeight="1"/>
    <row r="28370" ht="15" customHeight="1"/>
    <row r="28371" ht="15" customHeight="1"/>
    <row r="28372" ht="15" customHeight="1"/>
    <row r="28373" ht="15" customHeight="1"/>
    <row r="28374" ht="15" customHeight="1"/>
    <row r="28375" ht="15" customHeight="1"/>
    <row r="28376" ht="15" customHeight="1"/>
    <row r="28377" ht="15" customHeight="1"/>
    <row r="28378" ht="15" customHeight="1"/>
    <row r="28379" ht="15" customHeight="1"/>
    <row r="28380" ht="15" customHeight="1"/>
    <row r="28381" ht="15" customHeight="1"/>
    <row r="28382" ht="15" customHeight="1"/>
    <row r="28383" ht="15" customHeight="1"/>
    <row r="28384" ht="15" customHeight="1"/>
    <row r="28385" ht="15" customHeight="1"/>
    <row r="28386" ht="15" customHeight="1"/>
    <row r="28387" ht="15" customHeight="1"/>
    <row r="28388" ht="15" customHeight="1"/>
    <row r="28389" ht="15" customHeight="1"/>
    <row r="28390" ht="15" customHeight="1"/>
    <row r="28391" ht="15" customHeight="1"/>
    <row r="28392" ht="15" customHeight="1"/>
    <row r="28393" ht="15" customHeight="1"/>
    <row r="28394" ht="15" customHeight="1"/>
    <row r="28395" ht="15" customHeight="1"/>
    <row r="28396" ht="15" customHeight="1"/>
    <row r="28397" ht="15" customHeight="1"/>
    <row r="28398" ht="15" customHeight="1"/>
    <row r="28399" ht="15" customHeight="1"/>
    <row r="28400" ht="15" customHeight="1"/>
    <row r="28401" ht="15" customHeight="1"/>
    <row r="28402" ht="15" customHeight="1"/>
    <row r="28403" ht="15" customHeight="1"/>
    <row r="28404" ht="15" customHeight="1"/>
    <row r="28405" ht="15" customHeight="1"/>
    <row r="28406" ht="15" customHeight="1"/>
    <row r="28407" ht="15" customHeight="1"/>
    <row r="28408" ht="15" customHeight="1"/>
    <row r="28409" ht="15" customHeight="1"/>
    <row r="28410" ht="15" customHeight="1"/>
    <row r="28411" ht="15" customHeight="1"/>
    <row r="28412" ht="15" customHeight="1"/>
    <row r="28413" ht="15" customHeight="1"/>
    <row r="28414" ht="15" customHeight="1"/>
    <row r="28415" ht="15" customHeight="1"/>
    <row r="28416" ht="15" customHeight="1"/>
    <row r="28417" ht="15" customHeight="1"/>
    <row r="28418" ht="15" customHeight="1"/>
    <row r="28419" ht="15" customHeight="1"/>
    <row r="28420" ht="15" customHeight="1"/>
    <row r="28421" ht="15" customHeight="1"/>
    <row r="28422" ht="15" customHeight="1"/>
    <row r="28423" ht="15" customHeight="1"/>
    <row r="28424" ht="15" customHeight="1"/>
    <row r="28425" ht="15" customHeight="1"/>
    <row r="28426" ht="15" customHeight="1"/>
    <row r="28427" ht="15" customHeight="1"/>
    <row r="28428" ht="15" customHeight="1"/>
    <row r="28429" ht="15" customHeight="1"/>
    <row r="28430" ht="15" customHeight="1"/>
    <row r="28431" ht="15" customHeight="1"/>
    <row r="28432" ht="15" customHeight="1"/>
    <row r="28433" ht="15" customHeight="1"/>
    <row r="28434" ht="15" customHeight="1"/>
    <row r="28435" ht="15" customHeight="1"/>
    <row r="28436" ht="15" customHeight="1"/>
    <row r="28437" ht="15" customHeight="1"/>
    <row r="28438" ht="15" customHeight="1"/>
    <row r="28439" ht="15" customHeight="1"/>
    <row r="28440" ht="15" customHeight="1"/>
    <row r="28441" ht="15" customHeight="1"/>
    <row r="28442" ht="15" customHeight="1"/>
    <row r="28443" ht="15" customHeight="1"/>
    <row r="28444" ht="15" customHeight="1"/>
    <row r="28445" ht="15" customHeight="1"/>
    <row r="28446" ht="15" customHeight="1"/>
    <row r="28447" ht="15" customHeight="1"/>
    <row r="28448" ht="15" customHeight="1"/>
    <row r="28449" ht="15" customHeight="1"/>
    <row r="28450" ht="15" customHeight="1"/>
    <row r="28451" ht="15" customHeight="1"/>
    <row r="28452" ht="15" customHeight="1"/>
    <row r="28453" ht="15" customHeight="1"/>
    <row r="28454" ht="15" customHeight="1"/>
    <row r="28455" ht="15" customHeight="1"/>
    <row r="28456" ht="15" customHeight="1"/>
    <row r="28457" ht="15" customHeight="1"/>
    <row r="28458" ht="15" customHeight="1"/>
    <row r="28459" ht="15" customHeight="1"/>
    <row r="28460" ht="15" customHeight="1"/>
    <row r="28461" ht="15" customHeight="1"/>
    <row r="28462" ht="15" customHeight="1"/>
    <row r="28463" ht="15" customHeight="1"/>
    <row r="28464" ht="15" customHeight="1"/>
    <row r="28465" ht="15" customHeight="1"/>
    <row r="28466" ht="15" customHeight="1"/>
    <row r="28467" ht="15" customHeight="1"/>
    <row r="28468" ht="15" customHeight="1"/>
    <row r="28469" ht="15" customHeight="1"/>
    <row r="28470" ht="15" customHeight="1"/>
    <row r="28471" ht="15" customHeight="1"/>
    <row r="28472" ht="15" customHeight="1"/>
    <row r="28473" ht="15" customHeight="1"/>
    <row r="28474" ht="15" customHeight="1"/>
    <row r="28475" ht="15" customHeight="1"/>
    <row r="28476" ht="15" customHeight="1"/>
    <row r="28477" ht="15" customHeight="1"/>
    <row r="28478" ht="15" customHeight="1"/>
    <row r="28479" ht="15" customHeight="1"/>
    <row r="28480" ht="15" customHeight="1"/>
    <row r="28481" ht="15" customHeight="1"/>
    <row r="28482" ht="15" customHeight="1"/>
    <row r="28483" ht="15" customHeight="1"/>
    <row r="28484" ht="15" customHeight="1"/>
    <row r="28485" ht="15" customHeight="1"/>
    <row r="28486" ht="15" customHeight="1"/>
    <row r="28487" ht="15" customHeight="1"/>
    <row r="28488" ht="15" customHeight="1"/>
    <row r="28489" ht="15" customHeight="1"/>
    <row r="28490" ht="15" customHeight="1"/>
    <row r="28491" ht="15" customHeight="1"/>
    <row r="28492" ht="15" customHeight="1"/>
    <row r="28493" ht="15" customHeight="1"/>
    <row r="28494" ht="15" customHeight="1"/>
    <row r="28495" ht="15" customHeight="1"/>
    <row r="28496" ht="15" customHeight="1"/>
    <row r="28497" ht="15" customHeight="1"/>
    <row r="28498" ht="15" customHeight="1"/>
    <row r="28499" ht="15" customHeight="1"/>
    <row r="28500" ht="15" customHeight="1"/>
    <row r="28501" ht="15" customHeight="1"/>
    <row r="28502" ht="15" customHeight="1"/>
    <row r="28503" ht="15" customHeight="1"/>
    <row r="28504" ht="15" customHeight="1"/>
    <row r="28505" ht="15" customHeight="1"/>
    <row r="28506" ht="15" customHeight="1"/>
    <row r="28507" ht="15" customHeight="1"/>
    <row r="28508" ht="15" customHeight="1"/>
    <row r="28509" ht="15" customHeight="1"/>
    <row r="28510" ht="15" customHeight="1"/>
    <row r="28511" ht="15" customHeight="1"/>
    <row r="28512" ht="15" customHeight="1"/>
    <row r="28513" ht="15" customHeight="1"/>
    <row r="28514" ht="15" customHeight="1"/>
    <row r="28515" ht="15" customHeight="1"/>
    <row r="28516" ht="15" customHeight="1"/>
    <row r="28517" ht="15" customHeight="1"/>
    <row r="28518" ht="15" customHeight="1"/>
    <row r="28519" ht="15" customHeight="1"/>
    <row r="28520" ht="15" customHeight="1"/>
    <row r="28521" ht="15" customHeight="1"/>
    <row r="28522" ht="15" customHeight="1"/>
    <row r="28523" ht="15" customHeight="1"/>
    <row r="28524" ht="15" customHeight="1"/>
    <row r="28525" ht="15" customHeight="1"/>
    <row r="28526" ht="15" customHeight="1"/>
    <row r="28527" ht="15" customHeight="1"/>
    <row r="28528" ht="15" customHeight="1"/>
    <row r="28529" ht="15" customHeight="1"/>
    <row r="28530" ht="15" customHeight="1"/>
    <row r="28531" ht="15" customHeight="1"/>
    <row r="28532" ht="15" customHeight="1"/>
    <row r="28533" ht="15" customHeight="1"/>
    <row r="28534" ht="15" customHeight="1"/>
    <row r="28535" ht="15" customHeight="1"/>
    <row r="28536" ht="15" customHeight="1"/>
    <row r="28537" ht="15" customHeight="1"/>
    <row r="28538" ht="15" customHeight="1"/>
    <row r="28539" ht="15" customHeight="1"/>
    <row r="28540" ht="15" customHeight="1"/>
    <row r="28541" ht="15" customHeight="1"/>
    <row r="28542" ht="15" customHeight="1"/>
    <row r="28543" ht="15" customHeight="1"/>
    <row r="28544" ht="15" customHeight="1"/>
    <row r="28545" ht="15" customHeight="1"/>
    <row r="28546" ht="15" customHeight="1"/>
    <row r="28547" ht="15" customHeight="1"/>
    <row r="28548" ht="15" customHeight="1"/>
    <row r="28549" ht="15" customHeight="1"/>
    <row r="28550" ht="15" customHeight="1"/>
    <row r="28551" ht="15" customHeight="1"/>
    <row r="28552" ht="15" customHeight="1"/>
    <row r="28553" ht="15" customHeight="1"/>
    <row r="28554" ht="15" customHeight="1"/>
    <row r="28555" ht="15" customHeight="1"/>
    <row r="28556" ht="15" customHeight="1"/>
    <row r="28557" ht="15" customHeight="1"/>
    <row r="28558" ht="15" customHeight="1"/>
    <row r="28559" ht="15" customHeight="1"/>
    <row r="28560" ht="15" customHeight="1"/>
    <row r="28561" ht="15" customHeight="1"/>
    <row r="28562" ht="15" customHeight="1"/>
    <row r="28563" ht="15" customHeight="1"/>
    <row r="28564" ht="15" customHeight="1"/>
    <row r="28565" ht="15" customHeight="1"/>
    <row r="28566" ht="15" customHeight="1"/>
    <row r="28567" ht="15" customHeight="1"/>
    <row r="28568" ht="15" customHeight="1"/>
    <row r="28569" ht="15" customHeight="1"/>
    <row r="28570" ht="15" customHeight="1"/>
    <row r="28571" ht="15" customHeight="1"/>
    <row r="28572" ht="15" customHeight="1"/>
    <row r="28573" ht="15" customHeight="1"/>
    <row r="28574" ht="15" customHeight="1"/>
    <row r="28575" ht="15" customHeight="1"/>
    <row r="28576" ht="15" customHeight="1"/>
    <row r="28577" ht="15" customHeight="1"/>
    <row r="28578" ht="15" customHeight="1"/>
    <row r="28579" ht="15" customHeight="1"/>
    <row r="28580" ht="15" customHeight="1"/>
    <row r="28581" ht="15" customHeight="1"/>
    <row r="28582" ht="15" customHeight="1"/>
    <row r="28583" ht="15" customHeight="1"/>
    <row r="28584" ht="15" customHeight="1"/>
    <row r="28585" ht="15" customHeight="1"/>
    <row r="28586" ht="15" customHeight="1"/>
    <row r="28587" ht="15" customHeight="1"/>
    <row r="28588" ht="15" customHeight="1"/>
    <row r="28589" ht="15" customHeight="1"/>
    <row r="28590" ht="15" customHeight="1"/>
    <row r="28591" ht="15" customHeight="1"/>
    <row r="28592" ht="15" customHeight="1"/>
    <row r="28593" ht="15" customHeight="1"/>
    <row r="28594" ht="15" customHeight="1"/>
    <row r="28595" ht="15" customHeight="1"/>
    <row r="28596" ht="15" customHeight="1"/>
    <row r="28597" ht="15" customHeight="1"/>
    <row r="28598" ht="15" customHeight="1"/>
    <row r="28599" ht="15" customHeight="1"/>
    <row r="28600" ht="15" customHeight="1"/>
    <row r="28601" ht="15" customHeight="1"/>
    <row r="28602" ht="15" customHeight="1"/>
    <row r="28603" ht="15" customHeight="1"/>
    <row r="28604" ht="15" customHeight="1"/>
    <row r="28605" ht="15" customHeight="1"/>
    <row r="28606" ht="15" customHeight="1"/>
    <row r="28607" ht="15" customHeight="1"/>
    <row r="28608" ht="15" customHeight="1"/>
    <row r="28609" ht="15" customHeight="1"/>
    <row r="28610" ht="15" customHeight="1"/>
    <row r="28611" ht="15" customHeight="1"/>
    <row r="28612" ht="15" customHeight="1"/>
    <row r="28613" ht="15" customHeight="1"/>
    <row r="28614" ht="15" customHeight="1"/>
    <row r="28615" ht="15" customHeight="1"/>
    <row r="28616" ht="15" customHeight="1"/>
    <row r="28617" ht="15" customHeight="1"/>
    <row r="28618" ht="15" customHeight="1"/>
    <row r="28619" ht="15" customHeight="1"/>
    <row r="28620" ht="15" customHeight="1"/>
    <row r="28621" ht="15" customHeight="1"/>
    <row r="28622" ht="15" customHeight="1"/>
    <row r="28623" ht="15" customHeight="1"/>
    <row r="28624" ht="15" customHeight="1"/>
    <row r="28625" ht="15" customHeight="1"/>
    <row r="28626" ht="15" customHeight="1"/>
    <row r="28627" ht="15" customHeight="1"/>
    <row r="28628" ht="15" customHeight="1"/>
    <row r="28629" ht="15" customHeight="1"/>
    <row r="28630" ht="15" customHeight="1"/>
    <row r="28631" ht="15" customHeight="1"/>
    <row r="28632" ht="15" customHeight="1"/>
    <row r="28633" ht="15" customHeight="1"/>
    <row r="28634" ht="15" customHeight="1"/>
    <row r="28635" ht="15" customHeight="1"/>
    <row r="28636" ht="15" customHeight="1"/>
    <row r="28637" ht="15" customHeight="1"/>
    <row r="28638" ht="15" customHeight="1"/>
    <row r="28639" ht="15" customHeight="1"/>
    <row r="28640" ht="15" customHeight="1"/>
    <row r="28641" ht="15" customHeight="1"/>
    <row r="28642" ht="15" customHeight="1"/>
    <row r="28643" ht="15" customHeight="1"/>
    <row r="28644" ht="15" customHeight="1"/>
    <row r="28645" ht="15" customHeight="1"/>
    <row r="28646" ht="15" customHeight="1"/>
    <row r="28647" ht="15" customHeight="1"/>
    <row r="28648" ht="15" customHeight="1"/>
    <row r="28649" ht="15" customHeight="1"/>
    <row r="28650" ht="15" customHeight="1"/>
    <row r="28651" ht="15" customHeight="1"/>
    <row r="28652" ht="15" customHeight="1"/>
    <row r="28653" ht="15" customHeight="1"/>
    <row r="28654" ht="15" customHeight="1"/>
    <row r="28655" ht="15" customHeight="1"/>
    <row r="28656" ht="15" customHeight="1"/>
    <row r="28657" ht="15" customHeight="1"/>
    <row r="28658" ht="15" customHeight="1"/>
    <row r="28659" ht="15" customHeight="1"/>
    <row r="28660" ht="15" customHeight="1"/>
    <row r="28661" ht="15" customHeight="1"/>
    <row r="28662" ht="15" customHeight="1"/>
    <row r="28663" ht="15" customHeight="1"/>
    <row r="28664" ht="15" customHeight="1"/>
    <row r="28665" ht="15" customHeight="1"/>
    <row r="28666" ht="15" customHeight="1"/>
    <row r="28667" ht="15" customHeight="1"/>
    <row r="28668" ht="15" customHeight="1"/>
    <row r="28669" ht="15" customHeight="1"/>
    <row r="28670" ht="15" customHeight="1"/>
    <row r="28671" ht="15" customHeight="1"/>
    <row r="28672" ht="15" customHeight="1"/>
    <row r="28673" ht="15" customHeight="1"/>
    <row r="28674" ht="15" customHeight="1"/>
    <row r="28675" ht="15" customHeight="1"/>
    <row r="28676" ht="15" customHeight="1"/>
    <row r="28677" ht="15" customHeight="1"/>
    <row r="28678" ht="15" customHeight="1"/>
    <row r="28679" ht="15" customHeight="1"/>
    <row r="28680" ht="15" customHeight="1"/>
    <row r="28681" ht="15" customHeight="1"/>
    <row r="28682" ht="15" customHeight="1"/>
    <row r="28683" ht="15" customHeight="1"/>
    <row r="28684" ht="15" customHeight="1"/>
    <row r="28685" ht="15" customHeight="1"/>
    <row r="28686" ht="15" customHeight="1"/>
    <row r="28687" ht="15" customHeight="1"/>
    <row r="28688" ht="15" customHeight="1"/>
    <row r="28689" ht="15" customHeight="1"/>
    <row r="28690" ht="15" customHeight="1"/>
    <row r="28691" ht="15" customHeight="1"/>
    <row r="28692" ht="15" customHeight="1"/>
    <row r="28693" ht="15" customHeight="1"/>
    <row r="28694" ht="15" customHeight="1"/>
    <row r="28695" ht="15" customHeight="1"/>
    <row r="28696" ht="15" customHeight="1"/>
    <row r="28697" ht="15" customHeight="1"/>
    <row r="28698" ht="15" customHeight="1"/>
    <row r="28699" ht="15" customHeight="1"/>
    <row r="28700" ht="15" customHeight="1"/>
    <row r="28701" ht="15" customHeight="1"/>
    <row r="28702" ht="15" customHeight="1"/>
    <row r="28703" ht="15" customHeight="1"/>
    <row r="28704" ht="15" customHeight="1"/>
    <row r="28705" ht="15" customHeight="1"/>
    <row r="28706" ht="15" customHeight="1"/>
    <row r="28707" ht="15" customHeight="1"/>
    <row r="28708" ht="15" customHeight="1"/>
    <row r="28709" ht="15" customHeight="1"/>
    <row r="28710" ht="15" customHeight="1"/>
    <row r="28711" ht="15" customHeight="1"/>
    <row r="28712" ht="15" customHeight="1"/>
    <row r="28713" ht="15" customHeight="1"/>
    <row r="28714" ht="15" customHeight="1"/>
    <row r="28715" ht="15" customHeight="1"/>
    <row r="28716" ht="15" customHeight="1"/>
    <row r="28717" ht="15" customHeight="1"/>
    <row r="28718" ht="15" customHeight="1"/>
    <row r="28719" ht="15" customHeight="1"/>
    <row r="28720" ht="15" customHeight="1"/>
    <row r="28721" ht="15" customHeight="1"/>
    <row r="28722" ht="15" customHeight="1"/>
    <row r="28723" ht="15" customHeight="1"/>
    <row r="28724" ht="15" customHeight="1"/>
    <row r="28725" ht="15" customHeight="1"/>
    <row r="28726" ht="15" customHeight="1"/>
    <row r="28727" ht="15" customHeight="1"/>
    <row r="28728" ht="15" customHeight="1"/>
    <row r="28729" ht="15" customHeight="1"/>
    <row r="28730" ht="15" customHeight="1"/>
    <row r="28731" ht="15" customHeight="1"/>
    <row r="28732" ht="15" customHeight="1"/>
    <row r="28733" ht="15" customHeight="1"/>
    <row r="28734" ht="15" customHeight="1"/>
    <row r="28735" ht="15" customHeight="1"/>
    <row r="28736" ht="15" customHeight="1"/>
    <row r="28737" ht="15" customHeight="1"/>
    <row r="28738" ht="15" customHeight="1"/>
    <row r="28739" ht="15" customHeight="1"/>
    <row r="28740" ht="15" customHeight="1"/>
    <row r="28741" ht="15" customHeight="1"/>
    <row r="28742" ht="15" customHeight="1"/>
    <row r="28743" ht="15" customHeight="1"/>
    <row r="28744" ht="15" customHeight="1"/>
    <row r="28745" ht="15" customHeight="1"/>
    <row r="28746" ht="15" customHeight="1"/>
    <row r="28747" ht="15" customHeight="1"/>
    <row r="28748" ht="15" customHeight="1"/>
    <row r="28749" ht="15" customHeight="1"/>
    <row r="28750" ht="15" customHeight="1"/>
    <row r="28751" ht="15" customHeight="1"/>
    <row r="28752" ht="15" customHeight="1"/>
    <row r="28753" ht="15" customHeight="1"/>
    <row r="28754" ht="15" customHeight="1"/>
    <row r="28755" ht="15" customHeight="1"/>
    <row r="28756" ht="15" customHeight="1"/>
    <row r="28757" ht="15" customHeight="1"/>
    <row r="28758" ht="15" customHeight="1"/>
    <row r="28759" ht="15" customHeight="1"/>
    <row r="28760" ht="15" customHeight="1"/>
    <row r="28761" ht="15" customHeight="1"/>
    <row r="28762" ht="15" customHeight="1"/>
    <row r="28763" ht="15" customHeight="1"/>
    <row r="28764" ht="15" customHeight="1"/>
    <row r="28765" ht="15" customHeight="1"/>
    <row r="28766" ht="15" customHeight="1"/>
    <row r="28767" ht="15" customHeight="1"/>
    <row r="28768" ht="15" customHeight="1"/>
    <row r="28769" ht="15" customHeight="1"/>
    <row r="28770" ht="15" customHeight="1"/>
    <row r="28771" ht="15" customHeight="1"/>
    <row r="28772" ht="15" customHeight="1"/>
    <row r="28773" ht="15" customHeight="1"/>
    <row r="28774" ht="15" customHeight="1"/>
    <row r="28775" ht="15" customHeight="1"/>
    <row r="28776" ht="15" customHeight="1"/>
    <row r="28777" ht="15" customHeight="1"/>
    <row r="28778" ht="15" customHeight="1"/>
    <row r="28779" ht="15" customHeight="1"/>
    <row r="28780" ht="15" customHeight="1"/>
    <row r="28781" ht="15" customHeight="1"/>
    <row r="28782" ht="15" customHeight="1"/>
    <row r="28783" ht="15" customHeight="1"/>
    <row r="28784" ht="15" customHeight="1"/>
    <row r="28785" ht="15" customHeight="1"/>
    <row r="28786" ht="15" customHeight="1"/>
    <row r="28787" ht="15" customHeight="1"/>
    <row r="28788" ht="15" customHeight="1"/>
    <row r="28789" ht="15" customHeight="1"/>
    <row r="28790" ht="15" customHeight="1"/>
    <row r="28791" ht="15" customHeight="1"/>
    <row r="28792" ht="15" customHeight="1"/>
    <row r="28793" ht="15" customHeight="1"/>
    <row r="28794" ht="15" customHeight="1"/>
    <row r="28795" ht="15" customHeight="1"/>
    <row r="28796" ht="15" customHeight="1"/>
    <row r="28797" ht="15" customHeight="1"/>
    <row r="28798" ht="15" customHeight="1"/>
    <row r="28799" ht="15" customHeight="1"/>
    <row r="28800" ht="15" customHeight="1"/>
    <row r="28801" ht="15" customHeight="1"/>
    <row r="28802" ht="15" customHeight="1"/>
    <row r="28803" ht="15" customHeight="1"/>
    <row r="28804" ht="15" customHeight="1"/>
    <row r="28805" ht="15" customHeight="1"/>
    <row r="28806" ht="15" customHeight="1"/>
    <row r="28807" ht="15" customHeight="1"/>
    <row r="28808" ht="15" customHeight="1"/>
    <row r="28809" ht="15" customHeight="1"/>
    <row r="28810" ht="15" customHeight="1"/>
    <row r="28811" ht="15" customHeight="1"/>
    <row r="28812" ht="15" customHeight="1"/>
    <row r="28813" ht="15" customHeight="1"/>
    <row r="28814" ht="15" customHeight="1"/>
    <row r="28815" ht="15" customHeight="1"/>
    <row r="28816" ht="15" customHeight="1"/>
    <row r="28817" ht="15" customHeight="1"/>
    <row r="28818" ht="15" customHeight="1"/>
    <row r="28819" ht="15" customHeight="1"/>
    <row r="28820" ht="15" customHeight="1"/>
    <row r="28821" ht="15" customHeight="1"/>
    <row r="28822" ht="15" customHeight="1"/>
    <row r="28823" ht="15" customHeight="1"/>
    <row r="28824" ht="15" customHeight="1"/>
    <row r="28825" ht="15" customHeight="1"/>
    <row r="28826" ht="15" customHeight="1"/>
    <row r="28827" ht="15" customHeight="1"/>
    <row r="28828" ht="15" customHeight="1"/>
    <row r="28829" ht="15" customHeight="1"/>
    <row r="28830" ht="15" customHeight="1"/>
    <row r="28831" ht="15" customHeight="1"/>
    <row r="28832" ht="15" customHeight="1"/>
    <row r="28833" ht="15" customHeight="1"/>
    <row r="28834" ht="15" customHeight="1"/>
    <row r="28835" ht="15" customHeight="1"/>
    <row r="28836" ht="15" customHeight="1"/>
    <row r="28837" ht="15" customHeight="1"/>
    <row r="28838" ht="15" customHeight="1"/>
    <row r="28839" ht="15" customHeight="1"/>
    <row r="28840" ht="15" customHeight="1"/>
    <row r="28841" ht="15" customHeight="1"/>
    <row r="28842" ht="15" customHeight="1"/>
    <row r="28843" ht="15" customHeight="1"/>
    <row r="28844" ht="15" customHeight="1"/>
    <row r="28845" ht="15" customHeight="1"/>
    <row r="28846" ht="15" customHeight="1"/>
    <row r="28847" ht="15" customHeight="1"/>
    <row r="28848" ht="15" customHeight="1"/>
    <row r="28849" ht="15" customHeight="1"/>
    <row r="28850" ht="15" customHeight="1"/>
    <row r="28851" ht="15" customHeight="1"/>
    <row r="28852" ht="15" customHeight="1"/>
    <row r="28853" ht="15" customHeight="1"/>
    <row r="28854" ht="15" customHeight="1"/>
    <row r="28855" ht="15" customHeight="1"/>
    <row r="28856" ht="15" customHeight="1"/>
    <row r="28857" ht="15" customHeight="1"/>
    <row r="28858" ht="15" customHeight="1"/>
    <row r="28859" ht="15" customHeight="1"/>
    <row r="28860" ht="15" customHeight="1"/>
    <row r="28861" ht="15" customHeight="1"/>
    <row r="28862" ht="15" customHeight="1"/>
    <row r="28863" ht="15" customHeight="1"/>
    <row r="28864" ht="15" customHeight="1"/>
    <row r="28865" ht="15" customHeight="1"/>
    <row r="28866" ht="15" customHeight="1"/>
    <row r="28867" ht="15" customHeight="1"/>
    <row r="28868" ht="15" customHeight="1"/>
    <row r="28869" ht="15" customHeight="1"/>
    <row r="28870" ht="15" customHeight="1"/>
    <row r="28871" ht="15" customHeight="1"/>
    <row r="28872" ht="15" customHeight="1"/>
    <row r="28873" ht="15" customHeight="1"/>
    <row r="28874" ht="15" customHeight="1"/>
    <row r="28875" ht="15" customHeight="1"/>
    <row r="28876" ht="15" customHeight="1"/>
    <row r="28877" ht="15" customHeight="1"/>
    <row r="28878" ht="15" customHeight="1"/>
    <row r="28879" ht="15" customHeight="1"/>
    <row r="28880" ht="15" customHeight="1"/>
    <row r="28881" ht="15" customHeight="1"/>
    <row r="28882" ht="15" customHeight="1"/>
    <row r="28883" ht="15" customHeight="1"/>
    <row r="28884" ht="15" customHeight="1"/>
    <row r="28885" ht="15" customHeight="1"/>
    <row r="28886" ht="15" customHeight="1"/>
    <row r="28887" ht="15" customHeight="1"/>
    <row r="28888" ht="15" customHeight="1"/>
    <row r="28889" ht="15" customHeight="1"/>
    <row r="28890" ht="15" customHeight="1"/>
    <row r="28891" ht="15" customHeight="1"/>
    <row r="28892" ht="15" customHeight="1"/>
    <row r="28893" ht="15" customHeight="1"/>
    <row r="28894" ht="15" customHeight="1"/>
    <row r="28895" ht="15" customHeight="1"/>
    <row r="28896" ht="15" customHeight="1"/>
    <row r="28897" ht="15" customHeight="1"/>
    <row r="28898" ht="15" customHeight="1"/>
    <row r="28899" ht="15" customHeight="1"/>
    <row r="28900" ht="15" customHeight="1"/>
    <row r="28901" ht="15" customHeight="1"/>
    <row r="28902" ht="15" customHeight="1"/>
    <row r="28903" ht="15" customHeight="1"/>
    <row r="28904" ht="15" customHeight="1"/>
    <row r="28905" ht="15" customHeight="1"/>
    <row r="28906" ht="15" customHeight="1"/>
    <row r="28907" ht="15" customHeight="1"/>
    <row r="28908" ht="15" customHeight="1"/>
    <row r="28909" ht="15" customHeight="1"/>
    <row r="28910" ht="15" customHeight="1"/>
    <row r="28911" ht="15" customHeight="1"/>
    <row r="28912" ht="15" customHeight="1"/>
    <row r="28913" ht="15" customHeight="1"/>
    <row r="28914" ht="15" customHeight="1"/>
    <row r="28915" ht="15" customHeight="1"/>
    <row r="28916" ht="15" customHeight="1"/>
    <row r="28917" ht="15" customHeight="1"/>
    <row r="28918" ht="15" customHeight="1"/>
    <row r="28919" ht="15" customHeight="1"/>
    <row r="28920" ht="15" customHeight="1"/>
    <row r="28921" ht="15" customHeight="1"/>
    <row r="28922" ht="15" customHeight="1"/>
    <row r="28923" ht="15" customHeight="1"/>
    <row r="28924" ht="15" customHeight="1"/>
    <row r="28925" ht="15" customHeight="1"/>
    <row r="28926" ht="15" customHeight="1"/>
    <row r="28927" ht="15" customHeight="1"/>
    <row r="28928" ht="15" customHeight="1"/>
    <row r="28929" ht="15" customHeight="1"/>
    <row r="28930" ht="15" customHeight="1"/>
    <row r="28931" ht="15" customHeight="1"/>
    <row r="28932" ht="15" customHeight="1"/>
    <row r="28933" ht="15" customHeight="1"/>
    <row r="28934" ht="15" customHeight="1"/>
    <row r="28935" ht="15" customHeight="1"/>
    <row r="28936" ht="15" customHeight="1"/>
    <row r="28937" ht="15" customHeight="1"/>
    <row r="28938" ht="15" customHeight="1"/>
    <row r="28939" ht="15" customHeight="1"/>
    <row r="28940" ht="15" customHeight="1"/>
    <row r="28941" ht="15" customHeight="1"/>
    <row r="28942" ht="15" customHeight="1"/>
    <row r="28943" ht="15" customHeight="1"/>
    <row r="28944" ht="15" customHeight="1"/>
    <row r="28945" ht="15" customHeight="1"/>
    <row r="28946" ht="15" customHeight="1"/>
    <row r="28947" ht="15" customHeight="1"/>
    <row r="28948" ht="15" customHeight="1"/>
    <row r="28949" ht="15" customHeight="1"/>
    <row r="28950" ht="15" customHeight="1"/>
    <row r="28951" ht="15" customHeight="1"/>
    <row r="28952" ht="15" customHeight="1"/>
    <row r="28953" ht="15" customHeight="1"/>
    <row r="28954" ht="15" customHeight="1"/>
    <row r="28955" ht="15" customHeight="1"/>
    <row r="28956" ht="15" customHeight="1"/>
    <row r="28957" ht="15" customHeight="1"/>
    <row r="28958" ht="15" customHeight="1"/>
    <row r="28959" ht="15" customHeight="1"/>
    <row r="28960" ht="15" customHeight="1"/>
    <row r="28961" ht="15" customHeight="1"/>
    <row r="28962" ht="15" customHeight="1"/>
    <row r="28963" ht="15" customHeight="1"/>
    <row r="28964" ht="15" customHeight="1"/>
    <row r="28965" ht="15" customHeight="1"/>
    <row r="28966" ht="15" customHeight="1"/>
    <row r="28967" ht="15" customHeight="1"/>
    <row r="28968" ht="15" customHeight="1"/>
    <row r="28969" ht="15" customHeight="1"/>
    <row r="28970" ht="15" customHeight="1"/>
    <row r="28971" ht="15" customHeight="1"/>
    <row r="28972" ht="15" customHeight="1"/>
    <row r="28973" ht="15" customHeight="1"/>
    <row r="28974" ht="15" customHeight="1"/>
    <row r="28975" ht="15" customHeight="1"/>
    <row r="28976" ht="15" customHeight="1"/>
    <row r="28977" ht="15" customHeight="1"/>
    <row r="28978" ht="15" customHeight="1"/>
    <row r="28979" ht="15" customHeight="1"/>
    <row r="28980" ht="15" customHeight="1"/>
    <row r="28981" ht="15" customHeight="1"/>
    <row r="28982" ht="15" customHeight="1"/>
    <row r="28983" ht="15" customHeight="1"/>
    <row r="28984" ht="15" customHeight="1"/>
    <row r="28985" ht="15" customHeight="1"/>
    <row r="28986" ht="15" customHeight="1"/>
    <row r="28987" ht="15" customHeight="1"/>
    <row r="28988" ht="15" customHeight="1"/>
    <row r="28989" ht="15" customHeight="1"/>
    <row r="28990" ht="15" customHeight="1"/>
    <row r="28991" ht="15" customHeight="1"/>
    <row r="28992" ht="15" customHeight="1"/>
    <row r="28993" ht="15" customHeight="1"/>
    <row r="28994" ht="15" customHeight="1"/>
    <row r="28995" ht="15" customHeight="1"/>
    <row r="28996" ht="15" customHeight="1"/>
    <row r="28997" ht="15" customHeight="1"/>
    <row r="28998" ht="15" customHeight="1"/>
    <row r="28999" ht="15" customHeight="1"/>
    <row r="29000" ht="15" customHeight="1"/>
    <row r="29001" ht="15" customHeight="1"/>
    <row r="29002" ht="15" customHeight="1"/>
    <row r="29003" ht="15" customHeight="1"/>
    <row r="29004" ht="15" customHeight="1"/>
    <row r="29005" ht="15" customHeight="1"/>
    <row r="29006" ht="15" customHeight="1"/>
    <row r="29007" ht="15" customHeight="1"/>
    <row r="29008" ht="15" customHeight="1"/>
    <row r="29009" ht="15" customHeight="1"/>
    <row r="29010" ht="15" customHeight="1"/>
    <row r="29011" ht="15" customHeight="1"/>
    <row r="29012" ht="15" customHeight="1"/>
    <row r="29013" ht="15" customHeight="1"/>
    <row r="29014" ht="15" customHeight="1"/>
    <row r="29015" ht="15" customHeight="1"/>
    <row r="29016" ht="15" customHeight="1"/>
    <row r="29017" ht="15" customHeight="1"/>
    <row r="29018" ht="15" customHeight="1"/>
    <row r="29019" ht="15" customHeight="1"/>
    <row r="29020" ht="15" customHeight="1"/>
    <row r="29021" ht="15" customHeight="1"/>
    <row r="29022" ht="15" customHeight="1"/>
    <row r="29023" ht="15" customHeight="1"/>
    <row r="29024" ht="15" customHeight="1"/>
    <row r="29025" ht="15" customHeight="1"/>
    <row r="29026" ht="15" customHeight="1"/>
    <row r="29027" ht="15" customHeight="1"/>
    <row r="29028" ht="15" customHeight="1"/>
    <row r="29029" ht="15" customHeight="1"/>
    <row r="29030" ht="15" customHeight="1"/>
    <row r="29031" ht="15" customHeight="1"/>
    <row r="29032" ht="15" customHeight="1"/>
    <row r="29033" ht="15" customHeight="1"/>
    <row r="29034" ht="15" customHeight="1"/>
    <row r="29035" ht="15" customHeight="1"/>
    <row r="29036" ht="15" customHeight="1"/>
    <row r="29037" ht="15" customHeight="1"/>
    <row r="29038" ht="15" customHeight="1"/>
    <row r="29039" ht="15" customHeight="1"/>
    <row r="29040" ht="15" customHeight="1"/>
    <row r="29041" ht="15" customHeight="1"/>
    <row r="29042" ht="15" customHeight="1"/>
    <row r="29043" ht="15" customHeight="1"/>
    <row r="29044" ht="15" customHeight="1"/>
    <row r="29045" ht="15" customHeight="1"/>
    <row r="29046" ht="15" customHeight="1"/>
    <row r="29047" ht="15" customHeight="1"/>
    <row r="29048" ht="15" customHeight="1"/>
    <row r="29049" ht="15" customHeight="1"/>
    <row r="29050" ht="15" customHeight="1"/>
    <row r="29051" ht="15" customHeight="1"/>
    <row r="29052" ht="15" customHeight="1"/>
    <row r="29053" ht="15" customHeight="1"/>
    <row r="29054" ht="15" customHeight="1"/>
    <row r="29055" ht="15" customHeight="1"/>
    <row r="29056" ht="15" customHeight="1"/>
    <row r="29057" ht="15" customHeight="1"/>
    <row r="29058" ht="15" customHeight="1"/>
    <row r="29059" ht="15" customHeight="1"/>
    <row r="29060" ht="15" customHeight="1"/>
    <row r="29061" ht="15" customHeight="1"/>
    <row r="29062" ht="15" customHeight="1"/>
    <row r="29063" ht="15" customHeight="1"/>
    <row r="29064" ht="15" customHeight="1"/>
    <row r="29065" ht="15" customHeight="1"/>
    <row r="29066" ht="15" customHeight="1"/>
    <row r="29067" ht="15" customHeight="1"/>
    <row r="29068" ht="15" customHeight="1"/>
    <row r="29069" ht="15" customHeight="1"/>
    <row r="29070" ht="15" customHeight="1"/>
    <row r="29071" ht="15" customHeight="1"/>
    <row r="29072" ht="15" customHeight="1"/>
    <row r="29073" ht="15" customHeight="1"/>
    <row r="29074" ht="15" customHeight="1"/>
    <row r="29075" ht="15" customHeight="1"/>
    <row r="29076" ht="15" customHeight="1"/>
    <row r="29077" ht="15" customHeight="1"/>
    <row r="29078" ht="15" customHeight="1"/>
    <row r="29079" ht="15" customHeight="1"/>
    <row r="29080" ht="15" customHeight="1"/>
    <row r="29081" ht="15" customHeight="1"/>
    <row r="29082" ht="15" customHeight="1"/>
    <row r="29083" ht="15" customHeight="1"/>
    <row r="29084" ht="15" customHeight="1"/>
    <row r="29085" ht="15" customHeight="1"/>
    <row r="29086" ht="15" customHeight="1"/>
    <row r="29087" ht="15" customHeight="1"/>
    <row r="29088" ht="15" customHeight="1"/>
    <row r="29089" ht="15" customHeight="1"/>
    <row r="29090" ht="15" customHeight="1"/>
    <row r="29091" ht="15" customHeight="1"/>
    <row r="29092" ht="15" customHeight="1"/>
    <row r="29093" ht="15" customHeight="1"/>
    <row r="29094" ht="15" customHeight="1"/>
    <row r="29095" ht="15" customHeight="1"/>
    <row r="29096" ht="15" customHeight="1"/>
    <row r="29097" ht="15" customHeight="1"/>
    <row r="29098" ht="15" customHeight="1"/>
    <row r="29099" ht="15" customHeight="1"/>
    <row r="29100" ht="15" customHeight="1"/>
    <row r="29101" ht="15" customHeight="1"/>
    <row r="29102" ht="15" customHeight="1"/>
    <row r="29103" ht="15" customHeight="1"/>
    <row r="29104" ht="15" customHeight="1"/>
    <row r="29105" ht="15" customHeight="1"/>
    <row r="29106" ht="15" customHeight="1"/>
    <row r="29107" ht="15" customHeight="1"/>
    <row r="29108" ht="15" customHeight="1"/>
    <row r="29109" ht="15" customHeight="1"/>
    <row r="29110" ht="15" customHeight="1"/>
    <row r="29111" ht="15" customHeight="1"/>
    <row r="29112" ht="15" customHeight="1"/>
    <row r="29113" ht="15" customHeight="1"/>
    <row r="29114" ht="15" customHeight="1"/>
    <row r="29115" ht="15" customHeight="1"/>
    <row r="29116" ht="15" customHeight="1"/>
    <row r="29117" ht="15" customHeight="1"/>
    <row r="29118" ht="15" customHeight="1"/>
    <row r="29119" ht="15" customHeight="1"/>
    <row r="29120" ht="15" customHeight="1"/>
    <row r="29121" ht="15" customHeight="1"/>
    <row r="29122" ht="15" customHeight="1"/>
    <row r="29123" ht="15" customHeight="1"/>
    <row r="29124" ht="15" customHeight="1"/>
    <row r="29125" ht="15" customHeight="1"/>
    <row r="29126" ht="15" customHeight="1"/>
    <row r="29127" ht="15" customHeight="1"/>
    <row r="29128" ht="15" customHeight="1"/>
    <row r="29129" ht="15" customHeight="1"/>
    <row r="29130" ht="15" customHeight="1"/>
    <row r="29131" ht="15" customHeight="1"/>
    <row r="29132" ht="15" customHeight="1"/>
    <row r="29133" ht="15" customHeight="1"/>
    <row r="29134" ht="15" customHeight="1"/>
    <row r="29135" ht="15" customHeight="1"/>
    <row r="29136" ht="15" customHeight="1"/>
    <row r="29137" ht="15" customHeight="1"/>
    <row r="29138" ht="15" customHeight="1"/>
    <row r="29139" ht="15" customHeight="1"/>
    <row r="29140" ht="15" customHeight="1"/>
    <row r="29141" ht="15" customHeight="1"/>
    <row r="29142" ht="15" customHeight="1"/>
    <row r="29143" ht="15" customHeight="1"/>
    <row r="29144" ht="15" customHeight="1"/>
    <row r="29145" ht="15" customHeight="1"/>
    <row r="29146" ht="15" customHeight="1"/>
    <row r="29147" ht="15" customHeight="1"/>
    <row r="29148" ht="15" customHeight="1"/>
    <row r="29149" ht="15" customHeight="1"/>
    <row r="29150" ht="15" customHeight="1"/>
    <row r="29151" ht="15" customHeight="1"/>
    <row r="29152" ht="15" customHeight="1"/>
    <row r="29153" ht="15" customHeight="1"/>
    <row r="29154" ht="15" customHeight="1"/>
    <row r="29155" ht="15" customHeight="1"/>
    <row r="29156" ht="15" customHeight="1"/>
    <row r="29157" ht="15" customHeight="1"/>
    <row r="29158" ht="15" customHeight="1"/>
    <row r="29159" ht="15" customHeight="1"/>
    <row r="29160" ht="15" customHeight="1"/>
    <row r="29161" ht="15" customHeight="1"/>
    <row r="29162" ht="15" customHeight="1"/>
    <row r="29163" ht="15" customHeight="1"/>
    <row r="29164" ht="15" customHeight="1"/>
    <row r="29165" ht="15" customHeight="1"/>
    <row r="29166" ht="15" customHeight="1"/>
    <row r="29167" ht="15" customHeight="1"/>
    <row r="29168" ht="15" customHeight="1"/>
    <row r="29169" ht="15" customHeight="1"/>
    <row r="29170" ht="15" customHeight="1"/>
    <row r="29171" ht="15" customHeight="1"/>
    <row r="29172" ht="15" customHeight="1"/>
    <row r="29173" ht="15" customHeight="1"/>
    <row r="29174" ht="15" customHeight="1"/>
    <row r="29175" ht="15" customHeight="1"/>
    <row r="29176" ht="15" customHeight="1"/>
    <row r="29177" ht="15" customHeight="1"/>
    <row r="29178" ht="15" customHeight="1"/>
    <row r="29179" ht="15" customHeight="1"/>
    <row r="29180" ht="15" customHeight="1"/>
    <row r="29181" ht="15" customHeight="1"/>
    <row r="29182" ht="15" customHeight="1"/>
    <row r="29183" ht="15" customHeight="1"/>
    <row r="29184" ht="15" customHeight="1"/>
    <row r="29185" ht="15" customHeight="1"/>
    <row r="29186" ht="15" customHeight="1"/>
    <row r="29187" ht="15" customHeight="1"/>
    <row r="29188" ht="15" customHeight="1"/>
    <row r="29189" ht="15" customHeight="1"/>
    <row r="29190" ht="15" customHeight="1"/>
    <row r="29191" ht="15" customHeight="1"/>
    <row r="29192" ht="15" customHeight="1"/>
    <row r="29193" ht="15" customHeight="1"/>
    <row r="29194" ht="15" customHeight="1"/>
    <row r="29195" ht="15" customHeight="1"/>
    <row r="29196" ht="15" customHeight="1"/>
    <row r="29197" ht="15" customHeight="1"/>
    <row r="29198" ht="15" customHeight="1"/>
    <row r="29199" ht="15" customHeight="1"/>
    <row r="29200" ht="15" customHeight="1"/>
    <row r="29201" ht="15" customHeight="1"/>
    <row r="29202" ht="15" customHeight="1"/>
    <row r="29203" ht="15" customHeight="1"/>
    <row r="29204" ht="15" customHeight="1"/>
    <row r="29205" ht="15" customHeight="1"/>
    <row r="29206" ht="15" customHeight="1"/>
    <row r="29207" ht="15" customHeight="1"/>
    <row r="29208" ht="15" customHeight="1"/>
    <row r="29209" ht="15" customHeight="1"/>
    <row r="29210" ht="15" customHeight="1"/>
    <row r="29211" ht="15" customHeight="1"/>
    <row r="29212" ht="15" customHeight="1"/>
    <row r="29213" ht="15" customHeight="1"/>
    <row r="29214" ht="15" customHeight="1"/>
    <row r="29215" ht="15" customHeight="1"/>
    <row r="29216" ht="15" customHeight="1"/>
    <row r="29217" ht="15" customHeight="1"/>
    <row r="29218" ht="15" customHeight="1"/>
    <row r="29219" ht="15" customHeight="1"/>
    <row r="29220" ht="15" customHeight="1"/>
    <row r="29221" ht="15" customHeight="1"/>
    <row r="29222" ht="15" customHeight="1"/>
    <row r="29223" ht="15" customHeight="1"/>
    <row r="29224" ht="15" customHeight="1"/>
    <row r="29225" ht="15" customHeight="1"/>
    <row r="29226" ht="15" customHeight="1"/>
    <row r="29227" ht="15" customHeight="1"/>
    <row r="29228" ht="15" customHeight="1"/>
    <row r="29229" ht="15" customHeight="1"/>
    <row r="29230" ht="15" customHeight="1"/>
    <row r="29231" ht="15" customHeight="1"/>
    <row r="29232" ht="15" customHeight="1"/>
    <row r="29233" ht="15" customHeight="1"/>
    <row r="29234" ht="15" customHeight="1"/>
    <row r="29235" ht="15" customHeight="1"/>
    <row r="29236" ht="15" customHeight="1"/>
    <row r="29237" ht="15" customHeight="1"/>
    <row r="29238" ht="15" customHeight="1"/>
    <row r="29239" ht="15" customHeight="1"/>
    <row r="29240" ht="15" customHeight="1"/>
    <row r="29241" ht="15" customHeight="1"/>
    <row r="29242" ht="15" customHeight="1"/>
    <row r="29243" ht="15" customHeight="1"/>
    <row r="29244" ht="15" customHeight="1"/>
    <row r="29245" ht="15" customHeight="1"/>
    <row r="29246" ht="15" customHeight="1"/>
    <row r="29247" ht="15" customHeight="1"/>
    <row r="29248" ht="15" customHeight="1"/>
    <row r="29249" ht="15" customHeight="1"/>
    <row r="29250" ht="15" customHeight="1"/>
    <row r="29251" ht="15" customHeight="1"/>
    <row r="29252" ht="15" customHeight="1"/>
    <row r="29253" ht="15" customHeight="1"/>
    <row r="29254" ht="15" customHeight="1"/>
    <row r="29255" ht="15" customHeight="1"/>
    <row r="29256" ht="15" customHeight="1"/>
    <row r="29257" ht="15" customHeight="1"/>
    <row r="29258" ht="15" customHeight="1"/>
    <row r="29259" ht="15" customHeight="1"/>
    <row r="29260" ht="15" customHeight="1"/>
    <row r="29261" ht="15" customHeight="1"/>
    <row r="29262" ht="15" customHeight="1"/>
    <row r="29263" ht="15" customHeight="1"/>
    <row r="29264" ht="15" customHeight="1"/>
    <row r="29265" ht="15" customHeight="1"/>
    <row r="29266" ht="15" customHeight="1"/>
    <row r="29267" ht="15" customHeight="1"/>
    <row r="29268" ht="15" customHeight="1"/>
    <row r="29269" ht="15" customHeight="1"/>
    <row r="29270" ht="15" customHeight="1"/>
    <row r="29271" ht="15" customHeight="1"/>
    <row r="29272" ht="15" customHeight="1"/>
    <row r="29273" ht="15" customHeight="1"/>
    <row r="29274" ht="15" customHeight="1"/>
    <row r="29275" ht="15" customHeight="1"/>
    <row r="29276" ht="15" customHeight="1"/>
    <row r="29277" ht="15" customHeight="1"/>
    <row r="29278" ht="15" customHeight="1"/>
    <row r="29279" ht="15" customHeight="1"/>
    <row r="29280" ht="15" customHeight="1"/>
    <row r="29281" ht="15" customHeight="1"/>
    <row r="29282" ht="15" customHeight="1"/>
    <row r="29283" ht="15" customHeight="1"/>
    <row r="29284" ht="15" customHeight="1"/>
    <row r="29285" ht="15" customHeight="1"/>
    <row r="29286" ht="15" customHeight="1"/>
    <row r="29287" ht="15" customHeight="1"/>
    <row r="29288" ht="15" customHeight="1"/>
    <row r="29289" ht="15" customHeight="1"/>
    <row r="29290" ht="15" customHeight="1"/>
    <row r="29291" ht="15" customHeight="1"/>
    <row r="29292" ht="15" customHeight="1"/>
    <row r="29293" ht="15" customHeight="1"/>
    <row r="29294" ht="15" customHeight="1"/>
    <row r="29295" ht="15" customHeight="1"/>
    <row r="29296" ht="15" customHeight="1"/>
    <row r="29297" ht="15" customHeight="1"/>
    <row r="29298" ht="15" customHeight="1"/>
    <row r="29299" ht="15" customHeight="1"/>
    <row r="29300" ht="15" customHeight="1"/>
    <row r="29301" ht="15" customHeight="1"/>
    <row r="29302" ht="15" customHeight="1"/>
    <row r="29303" ht="15" customHeight="1"/>
    <row r="29304" ht="15" customHeight="1"/>
    <row r="29305" ht="15" customHeight="1"/>
    <row r="29306" ht="15" customHeight="1"/>
    <row r="29307" ht="15" customHeight="1"/>
    <row r="29308" ht="15" customHeight="1"/>
    <row r="29309" ht="15" customHeight="1"/>
    <row r="29310" ht="15" customHeight="1"/>
    <row r="29311" ht="15" customHeight="1"/>
    <row r="29312" ht="15" customHeight="1"/>
    <row r="29313" ht="15" customHeight="1"/>
    <row r="29314" ht="15" customHeight="1"/>
    <row r="29315" ht="15" customHeight="1"/>
    <row r="29316" ht="15" customHeight="1"/>
    <row r="29317" ht="15" customHeight="1"/>
    <row r="29318" ht="15" customHeight="1"/>
    <row r="29319" ht="15" customHeight="1"/>
    <row r="29320" ht="15" customHeight="1"/>
    <row r="29321" ht="15" customHeight="1"/>
    <row r="29322" ht="15" customHeight="1"/>
    <row r="29323" ht="15" customHeight="1"/>
    <row r="29324" ht="15" customHeight="1"/>
    <row r="29325" ht="15" customHeight="1"/>
    <row r="29326" ht="15" customHeight="1"/>
    <row r="29327" ht="15" customHeight="1"/>
    <row r="29328" ht="15" customHeight="1"/>
    <row r="29329" ht="15" customHeight="1"/>
    <row r="29330" ht="15" customHeight="1"/>
    <row r="29331" ht="15" customHeight="1"/>
    <row r="29332" ht="15" customHeight="1"/>
    <row r="29333" ht="15" customHeight="1"/>
    <row r="29334" ht="15" customHeight="1"/>
    <row r="29335" ht="15" customHeight="1"/>
    <row r="29336" ht="15" customHeight="1"/>
    <row r="29337" ht="15" customHeight="1"/>
    <row r="29338" ht="15" customHeight="1"/>
    <row r="29339" ht="15" customHeight="1"/>
    <row r="29340" ht="15" customHeight="1"/>
    <row r="29341" ht="15" customHeight="1"/>
    <row r="29342" ht="15" customHeight="1"/>
    <row r="29343" ht="15" customHeight="1"/>
    <row r="29344" ht="15" customHeight="1"/>
    <row r="29345" ht="15" customHeight="1"/>
    <row r="29346" ht="15" customHeight="1"/>
    <row r="29347" ht="15" customHeight="1"/>
    <row r="29348" ht="15" customHeight="1"/>
    <row r="29349" ht="15" customHeight="1"/>
    <row r="29350" ht="15" customHeight="1"/>
    <row r="29351" ht="15" customHeight="1"/>
    <row r="29352" ht="15" customHeight="1"/>
    <row r="29353" ht="15" customHeight="1"/>
    <row r="29354" ht="15" customHeight="1"/>
    <row r="29355" ht="15" customHeight="1"/>
    <row r="29356" ht="15" customHeight="1"/>
    <row r="29357" ht="15" customHeight="1"/>
    <row r="29358" ht="15" customHeight="1"/>
    <row r="29359" ht="15" customHeight="1"/>
    <row r="29360" ht="15" customHeight="1"/>
    <row r="29361" ht="15" customHeight="1"/>
    <row r="29362" ht="15" customHeight="1"/>
    <row r="29363" ht="15" customHeight="1"/>
    <row r="29364" ht="15" customHeight="1"/>
    <row r="29365" ht="15" customHeight="1"/>
    <row r="29366" ht="15" customHeight="1"/>
    <row r="29367" ht="15" customHeight="1"/>
    <row r="29368" ht="15" customHeight="1"/>
    <row r="29369" ht="15" customHeight="1"/>
    <row r="29370" ht="15" customHeight="1"/>
    <row r="29371" ht="15" customHeight="1"/>
    <row r="29372" ht="15" customHeight="1"/>
    <row r="29373" ht="15" customHeight="1"/>
    <row r="29374" ht="15" customHeight="1"/>
    <row r="29375" ht="15" customHeight="1"/>
    <row r="29376" ht="15" customHeight="1"/>
    <row r="29377" ht="15" customHeight="1"/>
    <row r="29378" ht="15" customHeight="1"/>
    <row r="29379" ht="15" customHeight="1"/>
    <row r="29380" ht="15" customHeight="1"/>
    <row r="29381" ht="15" customHeight="1"/>
    <row r="29382" ht="15" customHeight="1"/>
    <row r="29383" ht="15" customHeight="1"/>
    <row r="29384" ht="15" customHeight="1"/>
    <row r="29385" ht="15" customHeight="1"/>
    <row r="29386" ht="15" customHeight="1"/>
    <row r="29387" ht="15" customHeight="1"/>
    <row r="29388" ht="15" customHeight="1"/>
    <row r="29389" ht="15" customHeight="1"/>
    <row r="29390" ht="15" customHeight="1"/>
    <row r="29391" ht="15" customHeight="1"/>
    <row r="29392" ht="15" customHeight="1"/>
    <row r="29393" ht="15" customHeight="1"/>
    <row r="29394" ht="15" customHeight="1"/>
    <row r="29395" ht="15" customHeight="1"/>
    <row r="29396" ht="15" customHeight="1"/>
    <row r="29397" ht="15" customHeight="1"/>
    <row r="29398" ht="15" customHeight="1"/>
    <row r="29399" ht="15" customHeight="1"/>
    <row r="29400" ht="15" customHeight="1"/>
    <row r="29401" ht="15" customHeight="1"/>
    <row r="29402" ht="15" customHeight="1"/>
    <row r="29403" ht="15" customHeight="1"/>
    <row r="29404" ht="15" customHeight="1"/>
    <row r="29405" ht="15" customHeight="1"/>
    <row r="29406" ht="15" customHeight="1"/>
    <row r="29407" ht="15" customHeight="1"/>
    <row r="29408" ht="15" customHeight="1"/>
    <row r="29409" ht="15" customHeight="1"/>
    <row r="29410" ht="15" customHeight="1"/>
    <row r="29411" ht="15" customHeight="1"/>
    <row r="29412" ht="15" customHeight="1"/>
    <row r="29413" ht="15" customHeight="1"/>
    <row r="29414" ht="15" customHeight="1"/>
    <row r="29415" ht="15" customHeight="1"/>
    <row r="29416" ht="15" customHeight="1"/>
    <row r="29417" ht="15" customHeight="1"/>
    <row r="29418" ht="15" customHeight="1"/>
    <row r="29419" ht="15" customHeight="1"/>
    <row r="29420" ht="15" customHeight="1"/>
    <row r="29421" ht="15" customHeight="1"/>
    <row r="29422" ht="15" customHeight="1"/>
    <row r="29423" ht="15" customHeight="1"/>
    <row r="29424" ht="15" customHeight="1"/>
    <row r="29425" ht="15" customHeight="1"/>
    <row r="29426" ht="15" customHeight="1"/>
    <row r="29427" ht="15" customHeight="1"/>
    <row r="29428" ht="15" customHeight="1"/>
    <row r="29429" ht="15" customHeight="1"/>
    <row r="29430" ht="15" customHeight="1"/>
    <row r="29431" ht="15" customHeight="1"/>
    <row r="29432" ht="15" customHeight="1"/>
    <row r="29433" ht="15" customHeight="1"/>
    <row r="29434" ht="15" customHeight="1"/>
    <row r="29435" ht="15" customHeight="1"/>
    <row r="29436" ht="15" customHeight="1"/>
    <row r="29437" ht="15" customHeight="1"/>
    <row r="29438" ht="15" customHeight="1"/>
    <row r="29439" ht="15" customHeight="1"/>
    <row r="29440" ht="15" customHeight="1"/>
    <row r="29441" ht="15" customHeight="1"/>
    <row r="29442" ht="15" customHeight="1"/>
    <row r="29443" ht="15" customHeight="1"/>
    <row r="29444" ht="15" customHeight="1"/>
    <row r="29445" ht="15" customHeight="1"/>
    <row r="29446" ht="15" customHeight="1"/>
    <row r="29447" ht="15" customHeight="1"/>
    <row r="29448" ht="15" customHeight="1"/>
    <row r="29449" ht="15" customHeight="1"/>
    <row r="29450" ht="15" customHeight="1"/>
    <row r="29451" ht="15" customHeight="1"/>
    <row r="29452" ht="15" customHeight="1"/>
    <row r="29453" ht="15" customHeight="1"/>
    <row r="29454" ht="15" customHeight="1"/>
    <row r="29455" ht="15" customHeight="1"/>
    <row r="29456" ht="15" customHeight="1"/>
    <row r="29457" ht="15" customHeight="1"/>
    <row r="29458" ht="15" customHeight="1"/>
    <row r="29459" ht="15" customHeight="1"/>
    <row r="29460" ht="15" customHeight="1"/>
    <row r="29461" ht="15" customHeight="1"/>
    <row r="29462" ht="15" customHeight="1"/>
    <row r="29463" ht="15" customHeight="1"/>
    <row r="29464" ht="15" customHeight="1"/>
    <row r="29465" ht="15" customHeight="1"/>
    <row r="29466" ht="15" customHeight="1"/>
    <row r="29467" ht="15" customHeight="1"/>
    <row r="29468" ht="15" customHeight="1"/>
    <row r="29469" ht="15" customHeight="1"/>
    <row r="29470" ht="15" customHeight="1"/>
    <row r="29471" ht="15" customHeight="1"/>
    <row r="29472" ht="15" customHeight="1"/>
    <row r="29473" ht="15" customHeight="1"/>
    <row r="29474" ht="15" customHeight="1"/>
    <row r="29475" ht="15" customHeight="1"/>
    <row r="29476" ht="15" customHeight="1"/>
    <row r="29477" ht="15" customHeight="1"/>
    <row r="29478" ht="15" customHeight="1"/>
    <row r="29479" ht="15" customHeight="1"/>
    <row r="29480" ht="15" customHeight="1"/>
    <row r="29481" ht="15" customHeight="1"/>
    <row r="29482" ht="15" customHeight="1"/>
    <row r="29483" ht="15" customHeight="1"/>
    <row r="29484" ht="15" customHeight="1"/>
    <row r="29485" ht="15" customHeight="1"/>
    <row r="29486" ht="15" customHeight="1"/>
    <row r="29487" ht="15" customHeight="1"/>
    <row r="29488" ht="15" customHeight="1"/>
    <row r="29489" ht="15" customHeight="1"/>
    <row r="29490" ht="15" customHeight="1"/>
    <row r="29491" ht="15" customHeight="1"/>
    <row r="29492" ht="15" customHeight="1"/>
    <row r="29493" ht="15" customHeight="1"/>
    <row r="29494" ht="15" customHeight="1"/>
    <row r="29495" ht="15" customHeight="1"/>
    <row r="29496" ht="15" customHeight="1"/>
    <row r="29497" ht="15" customHeight="1"/>
    <row r="29498" ht="15" customHeight="1"/>
    <row r="29499" ht="15" customHeight="1"/>
    <row r="29500" ht="15" customHeight="1"/>
    <row r="29501" ht="15" customHeight="1"/>
    <row r="29502" ht="15" customHeight="1"/>
    <row r="29503" ht="15" customHeight="1"/>
    <row r="29504" ht="15" customHeight="1"/>
    <row r="29505" ht="15" customHeight="1"/>
    <row r="29506" ht="15" customHeight="1"/>
    <row r="29507" ht="15" customHeight="1"/>
    <row r="29508" ht="15" customHeight="1"/>
    <row r="29509" ht="15" customHeight="1"/>
    <row r="29510" ht="15" customHeight="1"/>
    <row r="29511" ht="15" customHeight="1"/>
    <row r="29512" ht="15" customHeight="1"/>
    <row r="29513" ht="15" customHeight="1"/>
    <row r="29514" ht="15" customHeight="1"/>
    <row r="29515" ht="15" customHeight="1"/>
    <row r="29516" ht="15" customHeight="1"/>
    <row r="29517" ht="15" customHeight="1"/>
    <row r="29518" ht="15" customHeight="1"/>
    <row r="29519" ht="15" customHeight="1"/>
    <row r="29520" ht="15" customHeight="1"/>
    <row r="29521" ht="15" customHeight="1"/>
    <row r="29522" ht="15" customHeight="1"/>
    <row r="29523" ht="15" customHeight="1"/>
    <row r="29524" ht="15" customHeight="1"/>
    <row r="29525" ht="15" customHeight="1"/>
    <row r="29526" ht="15" customHeight="1"/>
    <row r="29527" ht="15" customHeight="1"/>
    <row r="29528" ht="15" customHeight="1"/>
    <row r="29529" ht="15" customHeight="1"/>
    <row r="29530" ht="15" customHeight="1"/>
    <row r="29531" ht="15" customHeight="1"/>
    <row r="29532" ht="15" customHeight="1"/>
    <row r="29533" ht="15" customHeight="1"/>
    <row r="29534" ht="15" customHeight="1"/>
    <row r="29535" ht="15" customHeight="1"/>
    <row r="29536" ht="15" customHeight="1"/>
    <row r="29537" ht="15" customHeight="1"/>
    <row r="29538" ht="15" customHeight="1"/>
    <row r="29539" ht="15" customHeight="1"/>
    <row r="29540" ht="15" customHeight="1"/>
    <row r="29541" ht="15" customHeight="1"/>
    <row r="29542" ht="15" customHeight="1"/>
    <row r="29543" ht="15" customHeight="1"/>
    <row r="29544" ht="15" customHeight="1"/>
    <row r="29545" ht="15" customHeight="1"/>
    <row r="29546" ht="15" customHeight="1"/>
    <row r="29547" ht="15" customHeight="1"/>
    <row r="29548" ht="15" customHeight="1"/>
    <row r="29549" ht="15" customHeight="1"/>
    <row r="29550" ht="15" customHeight="1"/>
    <row r="29551" ht="15" customHeight="1"/>
    <row r="29552" ht="15" customHeight="1"/>
    <row r="29553" ht="15" customHeight="1"/>
    <row r="29554" ht="15" customHeight="1"/>
    <row r="29555" ht="15" customHeight="1"/>
    <row r="29556" ht="15" customHeight="1"/>
    <row r="29557" ht="15" customHeight="1"/>
    <row r="29558" ht="15" customHeight="1"/>
    <row r="29559" ht="15" customHeight="1"/>
    <row r="29560" ht="15" customHeight="1"/>
    <row r="29561" ht="15" customHeight="1"/>
    <row r="29562" ht="15" customHeight="1"/>
    <row r="29563" ht="15" customHeight="1"/>
    <row r="29564" ht="15" customHeight="1"/>
    <row r="29565" ht="15" customHeight="1"/>
    <row r="29566" ht="15" customHeight="1"/>
    <row r="29567" ht="15" customHeight="1"/>
    <row r="29568" ht="15" customHeight="1"/>
    <row r="29569" ht="15" customHeight="1"/>
    <row r="29570" ht="15" customHeight="1"/>
    <row r="29571" ht="15" customHeight="1"/>
    <row r="29572" ht="15" customHeight="1"/>
    <row r="29573" ht="15" customHeight="1"/>
    <row r="29574" ht="15" customHeight="1"/>
    <row r="29575" ht="15" customHeight="1"/>
    <row r="29576" ht="15" customHeight="1"/>
    <row r="29577" ht="15" customHeight="1"/>
    <row r="29578" ht="15" customHeight="1"/>
    <row r="29579" ht="15" customHeight="1"/>
    <row r="29580" ht="15" customHeight="1"/>
    <row r="29581" ht="15" customHeight="1"/>
    <row r="29582" ht="15" customHeight="1"/>
    <row r="29583" ht="15" customHeight="1"/>
    <row r="29584" ht="15" customHeight="1"/>
    <row r="29585" ht="15" customHeight="1"/>
    <row r="29586" ht="15" customHeight="1"/>
    <row r="29587" ht="15" customHeight="1"/>
    <row r="29588" ht="15" customHeight="1"/>
    <row r="29589" ht="15" customHeight="1"/>
    <row r="29590" ht="15" customHeight="1"/>
    <row r="29591" ht="15" customHeight="1"/>
    <row r="29592" ht="15" customHeight="1"/>
    <row r="29593" ht="15" customHeight="1"/>
    <row r="29594" ht="15" customHeight="1"/>
    <row r="29595" ht="15" customHeight="1"/>
    <row r="29596" ht="15" customHeight="1"/>
    <row r="29597" ht="15" customHeight="1"/>
    <row r="29598" ht="15" customHeight="1"/>
    <row r="29599" ht="15" customHeight="1"/>
    <row r="29600" ht="15" customHeight="1"/>
    <row r="29601" ht="15" customHeight="1"/>
    <row r="29602" ht="15" customHeight="1"/>
    <row r="29603" ht="15" customHeight="1"/>
    <row r="29604" ht="15" customHeight="1"/>
    <row r="29605" ht="15" customHeight="1"/>
    <row r="29606" ht="15" customHeight="1"/>
    <row r="29607" ht="15" customHeight="1"/>
    <row r="29608" ht="15" customHeight="1"/>
    <row r="29609" ht="15" customHeight="1"/>
    <row r="29610" ht="15" customHeight="1"/>
    <row r="29611" ht="15" customHeight="1"/>
    <row r="29612" ht="15" customHeight="1"/>
    <row r="29613" ht="15" customHeight="1"/>
    <row r="29614" ht="15" customHeight="1"/>
    <row r="29615" ht="15" customHeight="1"/>
    <row r="29616" ht="15" customHeight="1"/>
    <row r="29617" ht="15" customHeight="1"/>
    <row r="29618" ht="15" customHeight="1"/>
    <row r="29619" ht="15" customHeight="1"/>
    <row r="29620" ht="15" customHeight="1"/>
    <row r="29621" ht="15" customHeight="1"/>
    <row r="29622" ht="15" customHeight="1"/>
    <row r="29623" ht="15" customHeight="1"/>
    <row r="29624" ht="15" customHeight="1"/>
    <row r="29625" ht="15" customHeight="1"/>
    <row r="29626" ht="15" customHeight="1"/>
    <row r="29627" ht="15" customHeight="1"/>
    <row r="29628" ht="15" customHeight="1"/>
    <row r="29629" ht="15" customHeight="1"/>
    <row r="29630" ht="15" customHeight="1"/>
    <row r="29631" ht="15" customHeight="1"/>
    <row r="29632" ht="15" customHeight="1"/>
    <row r="29633" ht="15" customHeight="1"/>
    <row r="29634" ht="15" customHeight="1"/>
    <row r="29635" ht="15" customHeight="1"/>
    <row r="29636" ht="15" customHeight="1"/>
    <row r="29637" ht="15" customHeight="1"/>
    <row r="29638" ht="15" customHeight="1"/>
    <row r="29639" ht="15" customHeight="1"/>
    <row r="29640" ht="15" customHeight="1"/>
    <row r="29641" ht="15" customHeight="1"/>
    <row r="29642" ht="15" customHeight="1"/>
    <row r="29643" ht="15" customHeight="1"/>
    <row r="29644" ht="15" customHeight="1"/>
    <row r="29645" ht="15" customHeight="1"/>
    <row r="29646" ht="15" customHeight="1"/>
    <row r="29647" ht="15" customHeight="1"/>
    <row r="29648" ht="15" customHeight="1"/>
    <row r="29649" ht="15" customHeight="1"/>
    <row r="29650" ht="15" customHeight="1"/>
    <row r="29651" ht="15" customHeight="1"/>
    <row r="29652" ht="15" customHeight="1"/>
    <row r="29653" ht="15" customHeight="1"/>
    <row r="29654" ht="15" customHeight="1"/>
    <row r="29655" ht="15" customHeight="1"/>
    <row r="29656" ht="15" customHeight="1"/>
    <row r="29657" ht="15" customHeight="1"/>
    <row r="29658" ht="15" customHeight="1"/>
    <row r="29659" ht="15" customHeight="1"/>
    <row r="29660" ht="15" customHeight="1"/>
    <row r="29661" ht="15" customHeight="1"/>
    <row r="29662" ht="15" customHeight="1"/>
    <row r="29663" ht="15" customHeight="1"/>
    <row r="29664" ht="15" customHeight="1"/>
    <row r="29665" ht="15" customHeight="1"/>
    <row r="29666" ht="15" customHeight="1"/>
    <row r="29667" ht="15" customHeight="1"/>
    <row r="29668" ht="15" customHeight="1"/>
    <row r="29669" ht="15" customHeight="1"/>
    <row r="29670" ht="15" customHeight="1"/>
    <row r="29671" ht="15" customHeight="1"/>
    <row r="29672" ht="15" customHeight="1"/>
    <row r="29673" ht="15" customHeight="1"/>
    <row r="29674" ht="15" customHeight="1"/>
    <row r="29675" ht="15" customHeight="1"/>
    <row r="29676" ht="15" customHeight="1"/>
    <row r="29677" ht="15" customHeight="1"/>
    <row r="29678" ht="15" customHeight="1"/>
    <row r="29679" ht="15" customHeight="1"/>
    <row r="29680" ht="15" customHeight="1"/>
    <row r="29681" ht="15" customHeight="1"/>
    <row r="29682" ht="15" customHeight="1"/>
    <row r="29683" ht="15" customHeight="1"/>
    <row r="29684" ht="15" customHeight="1"/>
    <row r="29685" ht="15" customHeight="1"/>
    <row r="29686" ht="15" customHeight="1"/>
    <row r="29687" ht="15" customHeight="1"/>
    <row r="29688" ht="15" customHeight="1"/>
    <row r="29689" ht="15" customHeight="1"/>
    <row r="29690" ht="15" customHeight="1"/>
    <row r="29691" ht="15" customHeight="1"/>
    <row r="29692" ht="15" customHeight="1"/>
    <row r="29693" ht="15" customHeight="1"/>
    <row r="29694" ht="15" customHeight="1"/>
    <row r="29695" ht="15" customHeight="1"/>
    <row r="29696" ht="15" customHeight="1"/>
    <row r="29697" ht="15" customHeight="1"/>
    <row r="29698" ht="15" customHeight="1"/>
    <row r="29699" ht="15" customHeight="1"/>
    <row r="29700" ht="15" customHeight="1"/>
    <row r="29701" ht="15" customHeight="1"/>
    <row r="29702" ht="15" customHeight="1"/>
    <row r="29703" ht="15" customHeight="1"/>
    <row r="29704" ht="15" customHeight="1"/>
    <row r="29705" ht="15" customHeight="1"/>
    <row r="29706" ht="15" customHeight="1"/>
    <row r="29707" ht="15" customHeight="1"/>
    <row r="29708" ht="15" customHeight="1"/>
    <row r="29709" ht="15" customHeight="1"/>
    <row r="29710" ht="15" customHeight="1"/>
    <row r="29711" ht="15" customHeight="1"/>
    <row r="29712" ht="15" customHeight="1"/>
    <row r="29713" ht="15" customHeight="1"/>
    <row r="29714" ht="15" customHeight="1"/>
    <row r="29715" ht="15" customHeight="1"/>
    <row r="29716" ht="15" customHeight="1"/>
    <row r="29717" ht="15" customHeight="1"/>
    <row r="29718" ht="15" customHeight="1"/>
    <row r="29719" ht="15" customHeight="1"/>
    <row r="29720" ht="15" customHeight="1"/>
    <row r="29721" ht="15" customHeight="1"/>
    <row r="29722" ht="15" customHeight="1"/>
    <row r="29723" ht="15" customHeight="1"/>
    <row r="29724" ht="15" customHeight="1"/>
    <row r="29725" ht="15" customHeight="1"/>
    <row r="29726" ht="15" customHeight="1"/>
    <row r="29727" ht="15" customHeight="1"/>
    <row r="29728" ht="15" customHeight="1"/>
    <row r="29729" ht="15" customHeight="1"/>
    <row r="29730" ht="15" customHeight="1"/>
    <row r="29731" ht="15" customHeight="1"/>
    <row r="29732" ht="15" customHeight="1"/>
    <row r="29733" ht="15" customHeight="1"/>
    <row r="29734" ht="15" customHeight="1"/>
    <row r="29735" ht="15" customHeight="1"/>
    <row r="29736" ht="15" customHeight="1"/>
    <row r="29737" ht="15" customHeight="1"/>
    <row r="29738" ht="15" customHeight="1"/>
    <row r="29739" ht="15" customHeight="1"/>
    <row r="29740" ht="15" customHeight="1"/>
    <row r="29741" ht="15" customHeight="1"/>
    <row r="29742" ht="15" customHeight="1"/>
    <row r="29743" ht="15" customHeight="1"/>
    <row r="29744" ht="15" customHeight="1"/>
    <row r="29745" ht="15" customHeight="1"/>
    <row r="29746" ht="15" customHeight="1"/>
    <row r="29747" ht="15" customHeight="1"/>
    <row r="29748" ht="15" customHeight="1"/>
    <row r="29749" ht="15" customHeight="1"/>
    <row r="29750" ht="15" customHeight="1"/>
    <row r="29751" ht="15" customHeight="1"/>
    <row r="29752" ht="15" customHeight="1"/>
    <row r="29753" ht="15" customHeight="1"/>
    <row r="29754" ht="15" customHeight="1"/>
    <row r="29755" ht="15" customHeight="1"/>
    <row r="29756" ht="15" customHeight="1"/>
    <row r="29757" ht="15" customHeight="1"/>
    <row r="29758" ht="15" customHeight="1"/>
    <row r="29759" ht="15" customHeight="1"/>
    <row r="29760" ht="15" customHeight="1"/>
    <row r="29761" ht="15" customHeight="1"/>
    <row r="29762" ht="15" customHeight="1"/>
    <row r="29763" ht="15" customHeight="1"/>
    <row r="29764" ht="15" customHeight="1"/>
    <row r="29765" ht="15" customHeight="1"/>
    <row r="29766" ht="15" customHeight="1"/>
    <row r="29767" ht="15" customHeight="1"/>
    <row r="29768" ht="15" customHeight="1"/>
    <row r="29769" ht="15" customHeight="1"/>
    <row r="29770" ht="15" customHeight="1"/>
    <row r="29771" ht="15" customHeight="1"/>
    <row r="29772" ht="15" customHeight="1"/>
    <row r="29773" ht="15" customHeight="1"/>
    <row r="29774" ht="15" customHeight="1"/>
    <row r="29775" ht="15" customHeight="1"/>
    <row r="29776" ht="15" customHeight="1"/>
    <row r="29777" ht="15" customHeight="1"/>
    <row r="29778" ht="15" customHeight="1"/>
    <row r="29779" ht="15" customHeight="1"/>
    <row r="29780" ht="15" customHeight="1"/>
    <row r="29781" ht="15" customHeight="1"/>
    <row r="29782" ht="15" customHeight="1"/>
    <row r="29783" ht="15" customHeight="1"/>
    <row r="29784" ht="15" customHeight="1"/>
    <row r="29785" ht="15" customHeight="1"/>
    <row r="29786" ht="15" customHeight="1"/>
    <row r="29787" ht="15" customHeight="1"/>
    <row r="29788" ht="15" customHeight="1"/>
    <row r="29789" ht="15" customHeight="1"/>
    <row r="29790" ht="15" customHeight="1"/>
    <row r="29791" ht="15" customHeight="1"/>
    <row r="29792" ht="15" customHeight="1"/>
    <row r="29793" ht="15" customHeight="1"/>
    <row r="29794" ht="15" customHeight="1"/>
    <row r="29795" ht="15" customHeight="1"/>
    <row r="29796" ht="15" customHeight="1"/>
    <row r="29797" ht="15" customHeight="1"/>
    <row r="29798" ht="15" customHeight="1"/>
    <row r="29799" ht="15" customHeight="1"/>
    <row r="29800" ht="15" customHeight="1"/>
    <row r="29801" ht="15" customHeight="1"/>
    <row r="29802" ht="15" customHeight="1"/>
    <row r="29803" ht="15" customHeight="1"/>
    <row r="29804" ht="15" customHeight="1"/>
    <row r="29805" ht="15" customHeight="1"/>
    <row r="29806" ht="15" customHeight="1"/>
    <row r="29807" ht="15" customHeight="1"/>
    <row r="29808" ht="15" customHeight="1"/>
    <row r="29809" ht="15" customHeight="1"/>
    <row r="29810" ht="15" customHeight="1"/>
    <row r="29811" ht="15" customHeight="1"/>
    <row r="29812" ht="15" customHeight="1"/>
    <row r="29813" ht="15" customHeight="1"/>
    <row r="29814" ht="15" customHeight="1"/>
    <row r="29815" ht="15" customHeight="1"/>
    <row r="29816" ht="15" customHeight="1"/>
    <row r="29817" ht="15" customHeight="1"/>
    <row r="29818" ht="15" customHeight="1"/>
    <row r="29819" ht="15" customHeight="1"/>
    <row r="29820" ht="15" customHeight="1"/>
    <row r="29821" ht="15" customHeight="1"/>
    <row r="29822" ht="15" customHeight="1"/>
    <row r="29823" ht="15" customHeight="1"/>
    <row r="29824" ht="15" customHeight="1"/>
    <row r="29825" ht="15" customHeight="1"/>
    <row r="29826" ht="15" customHeight="1"/>
    <row r="29827" ht="15" customHeight="1"/>
    <row r="29828" ht="15" customHeight="1"/>
    <row r="29829" ht="15" customHeight="1"/>
    <row r="29830" ht="15" customHeight="1"/>
    <row r="29831" ht="15" customHeight="1"/>
    <row r="29832" ht="15" customHeight="1"/>
    <row r="29833" ht="15" customHeight="1"/>
    <row r="29834" ht="15" customHeight="1"/>
    <row r="29835" ht="15" customHeight="1"/>
    <row r="29836" ht="15" customHeight="1"/>
    <row r="29837" ht="15" customHeight="1"/>
    <row r="29838" ht="15" customHeight="1"/>
    <row r="29839" ht="15" customHeight="1"/>
    <row r="29840" ht="15" customHeight="1"/>
    <row r="29841" ht="15" customHeight="1"/>
    <row r="29842" ht="15" customHeight="1"/>
    <row r="29843" ht="15" customHeight="1"/>
    <row r="29844" ht="15" customHeight="1"/>
    <row r="29845" ht="15" customHeight="1"/>
    <row r="29846" ht="15" customHeight="1"/>
    <row r="29847" ht="15" customHeight="1"/>
    <row r="29848" ht="15" customHeight="1"/>
    <row r="29849" ht="15" customHeight="1"/>
    <row r="29850" ht="15" customHeight="1"/>
    <row r="29851" ht="15" customHeight="1"/>
    <row r="29852" ht="15" customHeight="1"/>
    <row r="29853" ht="15" customHeight="1"/>
    <row r="29854" ht="15" customHeight="1"/>
    <row r="29855" ht="15" customHeight="1"/>
    <row r="29856" ht="15" customHeight="1"/>
    <row r="29857" ht="15" customHeight="1"/>
    <row r="29858" ht="15" customHeight="1"/>
    <row r="29859" ht="15" customHeight="1"/>
    <row r="29860" ht="15" customHeight="1"/>
    <row r="29861" ht="15" customHeight="1"/>
    <row r="29862" ht="15" customHeight="1"/>
    <row r="29863" ht="15" customHeight="1"/>
    <row r="29864" ht="15" customHeight="1"/>
    <row r="29865" ht="15" customHeight="1"/>
    <row r="29866" ht="15" customHeight="1"/>
    <row r="29867" ht="15" customHeight="1"/>
    <row r="29868" ht="15" customHeight="1"/>
    <row r="29869" ht="15" customHeight="1"/>
    <row r="29870" ht="15" customHeight="1"/>
    <row r="29871" ht="15" customHeight="1"/>
    <row r="29872" ht="15" customHeight="1"/>
    <row r="29873" ht="15" customHeight="1"/>
    <row r="29874" ht="15" customHeight="1"/>
    <row r="29875" ht="15" customHeight="1"/>
    <row r="29876" ht="15" customHeight="1"/>
    <row r="29877" ht="15" customHeight="1"/>
    <row r="29878" ht="15" customHeight="1"/>
    <row r="29879" ht="15" customHeight="1"/>
    <row r="29880" ht="15" customHeight="1"/>
    <row r="29881" ht="15" customHeight="1"/>
    <row r="29882" ht="15" customHeight="1"/>
    <row r="29883" ht="15" customHeight="1"/>
    <row r="29884" ht="15" customHeight="1"/>
    <row r="29885" ht="15" customHeight="1"/>
    <row r="29886" ht="15" customHeight="1"/>
    <row r="29887" ht="15" customHeight="1"/>
    <row r="29888" ht="15" customHeight="1"/>
    <row r="29889" ht="15" customHeight="1"/>
    <row r="29890" ht="15" customHeight="1"/>
    <row r="29891" ht="15" customHeight="1"/>
    <row r="29892" ht="15" customHeight="1"/>
    <row r="29893" ht="15" customHeight="1"/>
    <row r="29894" ht="15" customHeight="1"/>
    <row r="29895" ht="15" customHeight="1"/>
    <row r="29896" ht="15" customHeight="1"/>
    <row r="29897" ht="15" customHeight="1"/>
    <row r="29898" ht="15" customHeight="1"/>
    <row r="29899" ht="15" customHeight="1"/>
    <row r="29900" ht="15" customHeight="1"/>
    <row r="29901" ht="15" customHeight="1"/>
    <row r="29902" ht="15" customHeight="1"/>
    <row r="29903" ht="15" customHeight="1"/>
    <row r="29904" ht="15" customHeight="1"/>
    <row r="29905" ht="15" customHeight="1"/>
    <row r="29906" ht="15" customHeight="1"/>
    <row r="29907" ht="15" customHeight="1"/>
    <row r="29908" ht="15" customHeight="1"/>
    <row r="29909" ht="15" customHeight="1"/>
    <row r="29910" ht="15" customHeight="1"/>
    <row r="29911" ht="15" customHeight="1"/>
    <row r="29912" ht="15" customHeight="1"/>
    <row r="29913" ht="15" customHeight="1"/>
    <row r="29914" ht="15" customHeight="1"/>
    <row r="29915" ht="15" customHeight="1"/>
    <row r="29916" ht="15" customHeight="1"/>
    <row r="29917" ht="15" customHeight="1"/>
    <row r="29918" ht="15" customHeight="1"/>
    <row r="29919" ht="15" customHeight="1"/>
    <row r="29920" ht="15" customHeight="1"/>
    <row r="29921" ht="15" customHeight="1"/>
    <row r="29922" ht="15" customHeight="1"/>
    <row r="29923" ht="15" customHeight="1"/>
    <row r="29924" ht="15" customHeight="1"/>
    <row r="29925" ht="15" customHeight="1"/>
    <row r="29926" ht="15" customHeight="1"/>
    <row r="29927" ht="15" customHeight="1"/>
    <row r="29928" ht="15" customHeight="1"/>
    <row r="29929" ht="15" customHeight="1"/>
    <row r="29930" ht="15" customHeight="1"/>
    <row r="29931" ht="15" customHeight="1"/>
    <row r="29932" ht="15" customHeight="1"/>
    <row r="29933" ht="15" customHeight="1"/>
    <row r="29934" ht="15" customHeight="1"/>
    <row r="29935" ht="15" customHeight="1"/>
    <row r="29936" ht="15" customHeight="1"/>
    <row r="29937" ht="15" customHeight="1"/>
    <row r="29938" ht="15" customHeight="1"/>
    <row r="29939" ht="15" customHeight="1"/>
    <row r="29940" ht="15" customHeight="1"/>
    <row r="29941" ht="15" customHeight="1"/>
    <row r="29942" ht="15" customHeight="1"/>
    <row r="29943" ht="15" customHeight="1"/>
    <row r="29944" ht="15" customHeight="1"/>
    <row r="29945" ht="15" customHeight="1"/>
    <row r="29946" ht="15" customHeight="1"/>
    <row r="29947" ht="15" customHeight="1"/>
    <row r="29948" ht="15" customHeight="1"/>
    <row r="29949" ht="15" customHeight="1"/>
    <row r="29950" ht="15" customHeight="1"/>
    <row r="29951" ht="15" customHeight="1"/>
    <row r="29952" ht="15" customHeight="1"/>
    <row r="29953" ht="15" customHeight="1"/>
    <row r="29954" ht="15" customHeight="1"/>
    <row r="29955" ht="15" customHeight="1"/>
    <row r="29956" ht="15" customHeight="1"/>
    <row r="29957" ht="15" customHeight="1"/>
    <row r="29958" ht="15" customHeight="1"/>
    <row r="29959" ht="15" customHeight="1"/>
    <row r="29960" ht="15" customHeight="1"/>
    <row r="29961" ht="15" customHeight="1"/>
    <row r="29962" ht="15" customHeight="1"/>
    <row r="29963" ht="15" customHeight="1"/>
    <row r="29964" ht="15" customHeight="1"/>
    <row r="29965" ht="15" customHeight="1"/>
    <row r="29966" ht="15" customHeight="1"/>
    <row r="29967" ht="15" customHeight="1"/>
    <row r="29968" ht="15" customHeight="1"/>
    <row r="29969" ht="15" customHeight="1"/>
    <row r="29970" ht="15" customHeight="1"/>
    <row r="29971" ht="15" customHeight="1"/>
    <row r="29972" ht="15" customHeight="1"/>
    <row r="29973" ht="15" customHeight="1"/>
    <row r="29974" ht="15" customHeight="1"/>
    <row r="29975" ht="15" customHeight="1"/>
    <row r="29976" ht="15" customHeight="1"/>
    <row r="29977" ht="15" customHeight="1"/>
    <row r="29978" ht="15" customHeight="1"/>
    <row r="29979" ht="15" customHeight="1"/>
    <row r="29980" ht="15" customHeight="1"/>
    <row r="29981" ht="15" customHeight="1"/>
    <row r="29982" ht="15" customHeight="1"/>
    <row r="29983" ht="15" customHeight="1"/>
    <row r="29984" ht="15" customHeight="1"/>
    <row r="29985" ht="15" customHeight="1"/>
    <row r="29986" ht="15" customHeight="1"/>
    <row r="29987" ht="15" customHeight="1"/>
    <row r="29988" ht="15" customHeight="1"/>
    <row r="29989" ht="15" customHeight="1"/>
    <row r="29990" ht="15" customHeight="1"/>
    <row r="29991" ht="15" customHeight="1"/>
    <row r="29992" ht="15" customHeight="1"/>
    <row r="29993" ht="15" customHeight="1"/>
    <row r="29994" ht="15" customHeight="1"/>
    <row r="29995" ht="15" customHeight="1"/>
    <row r="29996" ht="15" customHeight="1"/>
    <row r="29997" ht="15" customHeight="1"/>
    <row r="29998" ht="15" customHeight="1"/>
    <row r="29999" ht="15" customHeight="1"/>
    <row r="30000" ht="15" customHeight="1"/>
    <row r="30001" ht="15" customHeight="1"/>
    <row r="30002" ht="15" customHeight="1"/>
    <row r="30003" ht="15" customHeight="1"/>
    <row r="30004" ht="15" customHeight="1"/>
    <row r="30005" ht="15" customHeight="1"/>
    <row r="30006" ht="15" customHeight="1"/>
    <row r="30007" ht="15" customHeight="1"/>
    <row r="30008" ht="15" customHeight="1"/>
    <row r="30009" ht="15" customHeight="1"/>
    <row r="30010" ht="15" customHeight="1"/>
    <row r="30011" ht="15" customHeight="1"/>
    <row r="30012" ht="15" customHeight="1"/>
    <row r="30013" ht="15" customHeight="1"/>
    <row r="30014" ht="15" customHeight="1"/>
    <row r="30015" ht="15" customHeight="1"/>
    <row r="30016" ht="15" customHeight="1"/>
    <row r="30017" ht="15" customHeight="1"/>
    <row r="30018" ht="15" customHeight="1"/>
    <row r="30019" ht="15" customHeight="1"/>
    <row r="30020" ht="15" customHeight="1"/>
    <row r="30021" ht="15" customHeight="1"/>
    <row r="30022" ht="15" customHeight="1"/>
    <row r="30023" ht="15" customHeight="1"/>
    <row r="30024" ht="15" customHeight="1"/>
    <row r="30025" ht="15" customHeight="1"/>
    <row r="30026" ht="15" customHeight="1"/>
    <row r="30027" ht="15" customHeight="1"/>
    <row r="30028" ht="15" customHeight="1"/>
    <row r="30029" ht="15" customHeight="1"/>
    <row r="30030" ht="15" customHeight="1"/>
    <row r="30031" ht="15" customHeight="1"/>
    <row r="30032" ht="15" customHeight="1"/>
    <row r="30033" ht="15" customHeight="1"/>
    <row r="30034" ht="15" customHeight="1"/>
    <row r="30035" ht="15" customHeight="1"/>
    <row r="30036" ht="15" customHeight="1"/>
    <row r="30037" ht="15" customHeight="1"/>
    <row r="30038" ht="15" customHeight="1"/>
    <row r="30039" ht="15" customHeight="1"/>
    <row r="30040" ht="15" customHeight="1"/>
    <row r="30041" ht="15" customHeight="1"/>
    <row r="30042" ht="15" customHeight="1"/>
    <row r="30043" ht="15" customHeight="1"/>
    <row r="30044" ht="15" customHeight="1"/>
    <row r="30045" ht="15" customHeight="1"/>
    <row r="30046" ht="15" customHeight="1"/>
    <row r="30047" ht="15" customHeight="1"/>
    <row r="30048" ht="15" customHeight="1"/>
    <row r="30049" ht="15" customHeight="1"/>
    <row r="30050" ht="15" customHeight="1"/>
    <row r="30051" ht="15" customHeight="1"/>
    <row r="30052" ht="15" customHeight="1"/>
    <row r="30053" ht="15" customHeight="1"/>
    <row r="30054" ht="15" customHeight="1"/>
    <row r="30055" ht="15" customHeight="1"/>
    <row r="30056" ht="15" customHeight="1"/>
    <row r="30057" ht="15" customHeight="1"/>
    <row r="30058" ht="15" customHeight="1"/>
    <row r="30059" ht="15" customHeight="1"/>
    <row r="30060" ht="15" customHeight="1"/>
    <row r="30061" ht="15" customHeight="1"/>
    <row r="30062" ht="15" customHeight="1"/>
    <row r="30063" ht="15" customHeight="1"/>
    <row r="30064" ht="15" customHeight="1"/>
    <row r="30065" ht="15" customHeight="1"/>
    <row r="30066" ht="15" customHeight="1"/>
    <row r="30067" ht="15" customHeight="1"/>
    <row r="30068" ht="15" customHeight="1"/>
    <row r="30069" ht="15" customHeight="1"/>
    <row r="30070" ht="15" customHeight="1"/>
    <row r="30071" ht="15" customHeight="1"/>
    <row r="30072" ht="15" customHeight="1"/>
    <row r="30073" ht="15" customHeight="1"/>
    <row r="30074" ht="15" customHeight="1"/>
    <row r="30075" ht="15" customHeight="1"/>
    <row r="30076" ht="15" customHeight="1"/>
    <row r="30077" ht="15" customHeight="1"/>
    <row r="30078" ht="15" customHeight="1"/>
    <row r="30079" ht="15" customHeight="1"/>
    <row r="30080" ht="15" customHeight="1"/>
    <row r="30081" ht="15" customHeight="1"/>
    <row r="30082" ht="15" customHeight="1"/>
    <row r="30083" ht="15" customHeight="1"/>
    <row r="30084" ht="15" customHeight="1"/>
    <row r="30085" ht="15" customHeight="1"/>
    <row r="30086" ht="15" customHeight="1"/>
    <row r="30087" ht="15" customHeight="1"/>
    <row r="30088" ht="15" customHeight="1"/>
    <row r="30089" ht="15" customHeight="1"/>
    <row r="30090" ht="15" customHeight="1"/>
    <row r="30091" ht="15" customHeight="1"/>
    <row r="30092" ht="15" customHeight="1"/>
    <row r="30093" ht="15" customHeight="1"/>
    <row r="30094" ht="15" customHeight="1"/>
    <row r="30095" ht="15" customHeight="1"/>
    <row r="30096" ht="15" customHeight="1"/>
    <row r="30097" ht="15" customHeight="1"/>
    <row r="30098" ht="15" customHeight="1"/>
    <row r="30099" ht="15" customHeight="1"/>
    <row r="30100" ht="15" customHeight="1"/>
    <row r="30101" ht="15" customHeight="1"/>
    <row r="30102" ht="15" customHeight="1"/>
    <row r="30103" ht="15" customHeight="1"/>
    <row r="30104" ht="15" customHeight="1"/>
    <row r="30105" ht="15" customHeight="1"/>
    <row r="30106" ht="15" customHeight="1"/>
    <row r="30107" ht="15" customHeight="1"/>
    <row r="30108" ht="15" customHeight="1"/>
    <row r="30109" ht="15" customHeight="1"/>
    <row r="30110" ht="15" customHeight="1"/>
    <row r="30111" ht="15" customHeight="1"/>
    <row r="30112" ht="15" customHeight="1"/>
    <row r="30113" ht="15" customHeight="1"/>
    <row r="30114" ht="15" customHeight="1"/>
    <row r="30115" ht="15" customHeight="1"/>
    <row r="30116" ht="15" customHeight="1"/>
    <row r="30117" ht="15" customHeight="1"/>
    <row r="30118" ht="15" customHeight="1"/>
    <row r="30119" ht="15" customHeight="1"/>
    <row r="30120" ht="15" customHeight="1"/>
    <row r="30121" ht="15" customHeight="1"/>
    <row r="30122" ht="15" customHeight="1"/>
    <row r="30123" ht="15" customHeight="1"/>
    <row r="30124" ht="15" customHeight="1"/>
    <row r="30125" ht="15" customHeight="1"/>
    <row r="30126" ht="15" customHeight="1"/>
    <row r="30127" ht="15" customHeight="1"/>
    <row r="30128" ht="15" customHeight="1"/>
    <row r="30129" ht="15" customHeight="1"/>
    <row r="30130" ht="15" customHeight="1"/>
    <row r="30131" ht="15" customHeight="1"/>
    <row r="30132" ht="15" customHeight="1"/>
    <row r="30133" ht="15" customHeight="1"/>
    <row r="30134" ht="15" customHeight="1"/>
    <row r="30135" ht="15" customHeight="1"/>
    <row r="30136" ht="15" customHeight="1"/>
    <row r="30137" ht="15" customHeight="1"/>
    <row r="30138" ht="15" customHeight="1"/>
    <row r="30139" ht="15" customHeight="1"/>
    <row r="30140" ht="15" customHeight="1"/>
    <row r="30141" ht="15" customHeight="1"/>
    <row r="30142" ht="15" customHeight="1"/>
    <row r="30143" ht="15" customHeight="1"/>
    <row r="30144" ht="15" customHeight="1"/>
    <row r="30145" ht="15" customHeight="1"/>
    <row r="30146" ht="15" customHeight="1"/>
    <row r="30147" ht="15" customHeight="1"/>
    <row r="30148" ht="15" customHeight="1"/>
    <row r="30149" ht="15" customHeight="1"/>
    <row r="30150" ht="15" customHeight="1"/>
    <row r="30151" ht="15" customHeight="1"/>
    <row r="30152" ht="15" customHeight="1"/>
    <row r="30153" ht="15" customHeight="1"/>
    <row r="30154" ht="15" customHeight="1"/>
    <row r="30155" ht="15" customHeight="1"/>
    <row r="30156" ht="15" customHeight="1"/>
    <row r="30157" ht="15" customHeight="1"/>
    <row r="30158" ht="15" customHeight="1"/>
    <row r="30159" ht="15" customHeight="1"/>
    <row r="30160" ht="15" customHeight="1"/>
    <row r="30161" ht="15" customHeight="1"/>
    <row r="30162" ht="15" customHeight="1"/>
    <row r="30163" ht="15" customHeight="1"/>
    <row r="30164" ht="15" customHeight="1"/>
    <row r="30165" ht="15" customHeight="1"/>
    <row r="30166" ht="15" customHeight="1"/>
    <row r="30167" ht="15" customHeight="1"/>
    <row r="30168" ht="15" customHeight="1"/>
    <row r="30169" ht="15" customHeight="1"/>
    <row r="30170" ht="15" customHeight="1"/>
    <row r="30171" ht="15" customHeight="1"/>
    <row r="30172" ht="15" customHeight="1"/>
    <row r="30173" ht="15" customHeight="1"/>
    <row r="30174" ht="15" customHeight="1"/>
    <row r="30175" ht="15" customHeight="1"/>
    <row r="30176" ht="15" customHeight="1"/>
    <row r="30177" ht="15" customHeight="1"/>
    <row r="30178" ht="15" customHeight="1"/>
    <row r="30179" ht="15" customHeight="1"/>
    <row r="30180" ht="15" customHeight="1"/>
    <row r="30181" ht="15" customHeight="1"/>
    <row r="30182" ht="15" customHeight="1"/>
    <row r="30183" ht="15" customHeight="1"/>
    <row r="30184" ht="15" customHeight="1"/>
    <row r="30185" ht="15" customHeight="1"/>
    <row r="30186" ht="15" customHeight="1"/>
    <row r="30187" ht="15" customHeight="1"/>
    <row r="30188" ht="15" customHeight="1"/>
    <row r="30189" ht="15" customHeight="1"/>
    <row r="30190" ht="15" customHeight="1"/>
    <row r="30191" ht="15" customHeight="1"/>
    <row r="30192" ht="15" customHeight="1"/>
    <row r="30193" ht="15" customHeight="1"/>
    <row r="30194" ht="15" customHeight="1"/>
    <row r="30195" ht="15" customHeight="1"/>
    <row r="30196" ht="15" customHeight="1"/>
    <row r="30197" ht="15" customHeight="1"/>
    <row r="30198" ht="15" customHeight="1"/>
    <row r="30199" ht="15" customHeight="1"/>
    <row r="30200" ht="15" customHeight="1"/>
    <row r="30201" ht="15" customHeight="1"/>
    <row r="30202" ht="15" customHeight="1"/>
    <row r="30203" ht="15" customHeight="1"/>
    <row r="30204" ht="15" customHeight="1"/>
    <row r="30205" ht="15" customHeight="1"/>
    <row r="30206" ht="15" customHeight="1"/>
    <row r="30207" ht="15" customHeight="1"/>
    <row r="30208" ht="15" customHeight="1"/>
    <row r="30209" ht="15" customHeight="1"/>
    <row r="30210" ht="15" customHeight="1"/>
    <row r="30211" ht="15" customHeight="1"/>
    <row r="30212" ht="15" customHeight="1"/>
    <row r="30213" ht="15" customHeight="1"/>
    <row r="30214" ht="15" customHeight="1"/>
    <row r="30215" ht="15" customHeight="1"/>
    <row r="30216" ht="15" customHeight="1"/>
    <row r="30217" ht="15" customHeight="1"/>
    <row r="30218" ht="15" customHeight="1"/>
    <row r="30219" ht="15" customHeight="1"/>
    <row r="30220" ht="15" customHeight="1"/>
    <row r="30221" ht="15" customHeight="1"/>
    <row r="30222" ht="15" customHeight="1"/>
    <row r="30223" ht="15" customHeight="1"/>
    <row r="30224" ht="15" customHeight="1"/>
    <row r="30225" ht="15" customHeight="1"/>
    <row r="30226" ht="15" customHeight="1"/>
    <row r="30227" ht="15" customHeight="1"/>
    <row r="30228" ht="15" customHeight="1"/>
    <row r="30229" ht="15" customHeight="1"/>
    <row r="30230" ht="15" customHeight="1"/>
    <row r="30231" ht="15" customHeight="1"/>
    <row r="30232" ht="15" customHeight="1"/>
    <row r="30233" ht="15" customHeight="1"/>
    <row r="30234" ht="15" customHeight="1"/>
    <row r="30235" ht="15" customHeight="1"/>
    <row r="30236" ht="15" customHeight="1"/>
    <row r="30237" ht="15" customHeight="1"/>
    <row r="30238" ht="15" customHeight="1"/>
    <row r="30239" ht="15" customHeight="1"/>
    <row r="30240" ht="15" customHeight="1"/>
    <row r="30241" ht="15" customHeight="1"/>
    <row r="30242" ht="15" customHeight="1"/>
    <row r="30243" ht="15" customHeight="1"/>
    <row r="30244" ht="15" customHeight="1"/>
    <row r="30245" ht="15" customHeight="1"/>
    <row r="30246" ht="15" customHeight="1"/>
    <row r="30247" ht="15" customHeight="1"/>
    <row r="30248" ht="15" customHeight="1"/>
    <row r="30249" ht="15" customHeight="1"/>
    <row r="30250" ht="15" customHeight="1"/>
    <row r="30251" ht="15" customHeight="1"/>
    <row r="30252" ht="15" customHeight="1"/>
    <row r="30253" ht="15" customHeight="1"/>
    <row r="30254" ht="15" customHeight="1"/>
    <row r="30255" ht="15" customHeight="1"/>
    <row r="30256" ht="15" customHeight="1"/>
    <row r="30257" ht="15" customHeight="1"/>
    <row r="30258" ht="15" customHeight="1"/>
    <row r="30259" ht="15" customHeight="1"/>
    <row r="30260" ht="15" customHeight="1"/>
    <row r="30261" ht="15" customHeight="1"/>
    <row r="30262" ht="15" customHeight="1"/>
    <row r="30263" ht="15" customHeight="1"/>
    <row r="30264" ht="15" customHeight="1"/>
    <row r="30265" ht="15" customHeight="1"/>
    <row r="30266" ht="15" customHeight="1"/>
    <row r="30267" ht="15" customHeight="1"/>
    <row r="30268" ht="15" customHeight="1"/>
    <row r="30269" ht="15" customHeight="1"/>
    <row r="30270" ht="15" customHeight="1"/>
    <row r="30271" ht="15" customHeight="1"/>
    <row r="30272" ht="15" customHeight="1"/>
    <row r="30273" ht="15" customHeight="1"/>
    <row r="30274" ht="15" customHeight="1"/>
    <row r="30275" ht="15" customHeight="1"/>
    <row r="30276" ht="15" customHeight="1"/>
    <row r="30277" ht="15" customHeight="1"/>
    <row r="30278" ht="15" customHeight="1"/>
    <row r="30279" ht="15" customHeight="1"/>
    <row r="30280" ht="15" customHeight="1"/>
    <row r="30281" ht="15" customHeight="1"/>
    <row r="30282" ht="15" customHeight="1"/>
    <row r="30283" ht="15" customHeight="1"/>
    <row r="30284" ht="15" customHeight="1"/>
    <row r="30285" ht="15" customHeight="1"/>
    <row r="30286" ht="15" customHeight="1"/>
    <row r="30287" ht="15" customHeight="1"/>
    <row r="30288" ht="15" customHeight="1"/>
    <row r="30289" ht="15" customHeight="1"/>
    <row r="30290" ht="15" customHeight="1"/>
    <row r="30291" ht="15" customHeight="1"/>
    <row r="30292" ht="15" customHeight="1"/>
    <row r="30293" ht="15" customHeight="1"/>
    <row r="30294" ht="15" customHeight="1"/>
    <row r="30295" ht="15" customHeight="1"/>
    <row r="30296" ht="15" customHeight="1"/>
    <row r="30297" ht="15" customHeight="1"/>
    <row r="30298" ht="15" customHeight="1"/>
    <row r="30299" ht="15" customHeight="1"/>
    <row r="30300" ht="15" customHeight="1"/>
    <row r="30301" ht="15" customHeight="1"/>
    <row r="30302" ht="15" customHeight="1"/>
    <row r="30303" ht="15" customHeight="1"/>
    <row r="30304" ht="15" customHeight="1"/>
    <row r="30305" ht="15" customHeight="1"/>
    <row r="30306" ht="15" customHeight="1"/>
    <row r="30307" ht="15" customHeight="1"/>
    <row r="30308" ht="15" customHeight="1"/>
    <row r="30309" ht="15" customHeight="1"/>
    <row r="30310" ht="15" customHeight="1"/>
    <row r="30311" ht="15" customHeight="1"/>
    <row r="30312" ht="15" customHeight="1"/>
    <row r="30313" ht="15" customHeight="1"/>
    <row r="30314" ht="15" customHeight="1"/>
    <row r="30315" ht="15" customHeight="1"/>
    <row r="30316" ht="15" customHeight="1"/>
    <row r="30317" ht="15" customHeight="1"/>
    <row r="30318" ht="15" customHeight="1"/>
    <row r="30319" ht="15" customHeight="1"/>
    <row r="30320" ht="15" customHeight="1"/>
    <row r="30321" ht="15" customHeight="1"/>
    <row r="30322" ht="15" customHeight="1"/>
    <row r="30323" ht="15" customHeight="1"/>
    <row r="30324" ht="15" customHeight="1"/>
    <row r="30325" ht="15" customHeight="1"/>
    <row r="30326" ht="15" customHeight="1"/>
    <row r="30327" ht="15" customHeight="1"/>
    <row r="30328" ht="15" customHeight="1"/>
    <row r="30329" ht="15" customHeight="1"/>
    <row r="30330" ht="15" customHeight="1"/>
    <row r="30331" ht="15" customHeight="1"/>
    <row r="30332" ht="15" customHeight="1"/>
    <row r="30333" ht="15" customHeight="1"/>
    <row r="30334" ht="15" customHeight="1"/>
    <row r="30335" ht="15" customHeight="1"/>
    <row r="30336" ht="15" customHeight="1"/>
    <row r="30337" ht="15" customHeight="1"/>
    <row r="30338" ht="15" customHeight="1"/>
    <row r="30339" ht="15" customHeight="1"/>
    <row r="30340" ht="15" customHeight="1"/>
    <row r="30341" ht="15" customHeight="1"/>
    <row r="30342" ht="15" customHeight="1"/>
    <row r="30343" ht="15" customHeight="1"/>
    <row r="30344" ht="15" customHeight="1"/>
    <row r="30345" ht="15" customHeight="1"/>
    <row r="30346" ht="15" customHeight="1"/>
    <row r="30347" ht="15" customHeight="1"/>
    <row r="30348" ht="15" customHeight="1"/>
    <row r="30349" ht="15" customHeight="1"/>
    <row r="30350" ht="15" customHeight="1"/>
    <row r="30351" ht="15" customHeight="1"/>
    <row r="30352" ht="15" customHeight="1"/>
    <row r="30353" ht="15" customHeight="1"/>
    <row r="30354" ht="15" customHeight="1"/>
    <row r="30355" ht="15" customHeight="1"/>
    <row r="30356" ht="15" customHeight="1"/>
    <row r="30357" ht="15" customHeight="1"/>
    <row r="30358" ht="15" customHeight="1"/>
    <row r="30359" ht="15" customHeight="1"/>
    <row r="30360" ht="15" customHeight="1"/>
    <row r="30361" ht="15" customHeight="1"/>
    <row r="30362" ht="15" customHeight="1"/>
    <row r="30363" ht="15" customHeight="1"/>
    <row r="30364" ht="15" customHeight="1"/>
    <row r="30365" ht="15" customHeight="1"/>
    <row r="30366" ht="15" customHeight="1"/>
    <row r="30367" ht="15" customHeight="1"/>
    <row r="30368" ht="15" customHeight="1"/>
    <row r="30369" ht="15" customHeight="1"/>
    <row r="30370" ht="15" customHeight="1"/>
    <row r="30371" ht="15" customHeight="1"/>
    <row r="30372" ht="15" customHeight="1"/>
    <row r="30373" ht="15" customHeight="1"/>
    <row r="30374" ht="15" customHeight="1"/>
    <row r="30375" ht="15" customHeight="1"/>
    <row r="30376" ht="15" customHeight="1"/>
    <row r="30377" ht="15" customHeight="1"/>
    <row r="30378" ht="15" customHeight="1"/>
    <row r="30379" ht="15" customHeight="1"/>
    <row r="30380" ht="15" customHeight="1"/>
    <row r="30381" ht="15" customHeight="1"/>
    <row r="30382" ht="15" customHeight="1"/>
    <row r="30383" ht="15" customHeight="1"/>
    <row r="30384" ht="15" customHeight="1"/>
    <row r="30385" ht="15" customHeight="1"/>
    <row r="30386" ht="15" customHeight="1"/>
    <row r="30387" ht="15" customHeight="1"/>
    <row r="30388" ht="15" customHeight="1"/>
    <row r="30389" ht="15" customHeight="1"/>
    <row r="30390" ht="15" customHeight="1"/>
    <row r="30391" ht="15" customHeight="1"/>
    <row r="30392" ht="15" customHeight="1"/>
    <row r="30393" ht="15" customHeight="1"/>
    <row r="30394" ht="15" customHeight="1"/>
    <row r="30395" ht="15" customHeight="1"/>
    <row r="30396" ht="15" customHeight="1"/>
    <row r="30397" ht="15" customHeight="1"/>
    <row r="30398" ht="15" customHeight="1"/>
    <row r="30399" ht="15" customHeight="1"/>
    <row r="30400" ht="15" customHeight="1"/>
    <row r="30401" ht="15" customHeight="1"/>
    <row r="30402" ht="15" customHeight="1"/>
    <row r="30403" ht="15" customHeight="1"/>
    <row r="30404" ht="15" customHeight="1"/>
    <row r="30405" ht="15" customHeight="1"/>
    <row r="30406" ht="15" customHeight="1"/>
    <row r="30407" ht="15" customHeight="1"/>
    <row r="30408" ht="15" customHeight="1"/>
    <row r="30409" ht="15" customHeight="1"/>
    <row r="30410" ht="15" customHeight="1"/>
    <row r="30411" ht="15" customHeight="1"/>
    <row r="30412" ht="15" customHeight="1"/>
    <row r="30413" ht="15" customHeight="1"/>
    <row r="30414" ht="15" customHeight="1"/>
    <row r="30415" ht="15" customHeight="1"/>
    <row r="30416" ht="15" customHeight="1"/>
    <row r="30417" ht="15" customHeight="1"/>
    <row r="30418" ht="15" customHeight="1"/>
    <row r="30419" ht="15" customHeight="1"/>
    <row r="30420" ht="15" customHeight="1"/>
    <row r="30421" ht="15" customHeight="1"/>
    <row r="30422" ht="15" customHeight="1"/>
    <row r="30423" ht="15" customHeight="1"/>
    <row r="30424" ht="15" customHeight="1"/>
    <row r="30425" ht="15" customHeight="1"/>
    <row r="30426" ht="15" customHeight="1"/>
    <row r="30427" ht="15" customHeight="1"/>
    <row r="30428" ht="15" customHeight="1"/>
    <row r="30429" ht="15" customHeight="1"/>
    <row r="30430" ht="15" customHeight="1"/>
    <row r="30431" ht="15" customHeight="1"/>
    <row r="30432" ht="15" customHeight="1"/>
    <row r="30433" ht="15" customHeight="1"/>
    <row r="30434" ht="15" customHeight="1"/>
    <row r="30435" ht="15" customHeight="1"/>
    <row r="30436" ht="15" customHeight="1"/>
    <row r="30437" ht="15" customHeight="1"/>
    <row r="30438" ht="15" customHeight="1"/>
    <row r="30439" ht="15" customHeight="1"/>
    <row r="30440" ht="15" customHeight="1"/>
    <row r="30441" ht="15" customHeight="1"/>
    <row r="30442" ht="15" customHeight="1"/>
    <row r="30443" ht="15" customHeight="1"/>
    <row r="30444" ht="15" customHeight="1"/>
    <row r="30445" ht="15" customHeight="1"/>
    <row r="30446" ht="15" customHeight="1"/>
    <row r="30447" ht="15" customHeight="1"/>
    <row r="30448" ht="15" customHeight="1"/>
    <row r="30449" ht="15" customHeight="1"/>
    <row r="30450" ht="15" customHeight="1"/>
    <row r="30451" ht="15" customHeight="1"/>
    <row r="30452" ht="15" customHeight="1"/>
    <row r="30453" ht="15" customHeight="1"/>
    <row r="30454" ht="15" customHeight="1"/>
    <row r="30455" ht="15" customHeight="1"/>
    <row r="30456" ht="15" customHeight="1"/>
    <row r="30457" ht="15" customHeight="1"/>
    <row r="30458" ht="15" customHeight="1"/>
    <row r="30459" ht="15" customHeight="1"/>
    <row r="30460" ht="15" customHeight="1"/>
    <row r="30461" ht="15" customHeight="1"/>
    <row r="30462" ht="15" customHeight="1"/>
    <row r="30463" ht="15" customHeight="1"/>
    <row r="30464" ht="15" customHeight="1"/>
    <row r="30465" ht="15" customHeight="1"/>
    <row r="30466" ht="15" customHeight="1"/>
    <row r="30467" ht="15" customHeight="1"/>
    <row r="30468" ht="15" customHeight="1"/>
    <row r="30469" ht="15" customHeight="1"/>
    <row r="30470" ht="15" customHeight="1"/>
    <row r="30471" ht="15" customHeight="1"/>
    <row r="30472" ht="15" customHeight="1"/>
    <row r="30473" ht="15" customHeight="1"/>
    <row r="30474" ht="15" customHeight="1"/>
    <row r="30475" ht="15" customHeight="1"/>
    <row r="30476" ht="15" customHeight="1"/>
    <row r="30477" ht="15" customHeight="1"/>
    <row r="30478" ht="15" customHeight="1"/>
    <row r="30479" ht="15" customHeight="1"/>
    <row r="30480" ht="15" customHeight="1"/>
    <row r="30481" ht="15" customHeight="1"/>
    <row r="30482" ht="15" customHeight="1"/>
    <row r="30483" ht="15" customHeight="1"/>
    <row r="30484" ht="15" customHeight="1"/>
    <row r="30485" ht="15" customHeight="1"/>
    <row r="30486" ht="15" customHeight="1"/>
    <row r="30487" ht="15" customHeight="1"/>
    <row r="30488" ht="15" customHeight="1"/>
    <row r="30489" ht="15" customHeight="1"/>
    <row r="30490" ht="15" customHeight="1"/>
    <row r="30491" ht="15" customHeight="1"/>
    <row r="30492" ht="15" customHeight="1"/>
    <row r="30493" ht="15" customHeight="1"/>
    <row r="30494" ht="15" customHeight="1"/>
    <row r="30495" ht="15" customHeight="1"/>
    <row r="30496" ht="15" customHeight="1"/>
    <row r="30497" ht="15" customHeight="1"/>
    <row r="30498" ht="15" customHeight="1"/>
    <row r="30499" ht="15" customHeight="1"/>
    <row r="30500" ht="15" customHeight="1"/>
    <row r="30501" ht="15" customHeight="1"/>
    <row r="30502" ht="15" customHeight="1"/>
    <row r="30503" ht="15" customHeight="1"/>
    <row r="30504" ht="15" customHeight="1"/>
    <row r="30505" ht="15" customHeight="1"/>
    <row r="30506" ht="15" customHeight="1"/>
    <row r="30507" ht="15" customHeight="1"/>
    <row r="30508" ht="15" customHeight="1"/>
    <row r="30509" ht="15" customHeight="1"/>
    <row r="30510" ht="15" customHeight="1"/>
    <row r="30511" ht="15" customHeight="1"/>
    <row r="30512" ht="15" customHeight="1"/>
    <row r="30513" ht="15" customHeight="1"/>
    <row r="30514" ht="15" customHeight="1"/>
    <row r="30515" ht="15" customHeight="1"/>
    <row r="30516" ht="15" customHeight="1"/>
    <row r="30517" ht="15" customHeight="1"/>
    <row r="30518" ht="15" customHeight="1"/>
    <row r="30519" ht="15" customHeight="1"/>
    <row r="30520" ht="15" customHeight="1"/>
    <row r="30521" ht="15" customHeight="1"/>
    <row r="30522" ht="15" customHeight="1"/>
    <row r="30523" ht="15" customHeight="1"/>
    <row r="30524" ht="15" customHeight="1"/>
    <row r="30525" ht="15" customHeight="1"/>
    <row r="30526" ht="15" customHeight="1"/>
    <row r="30527" ht="15" customHeight="1"/>
    <row r="30528" ht="15" customHeight="1"/>
    <row r="30529" ht="15" customHeight="1"/>
    <row r="30530" ht="15" customHeight="1"/>
    <row r="30531" ht="15" customHeight="1"/>
    <row r="30532" ht="15" customHeight="1"/>
    <row r="30533" ht="15" customHeight="1"/>
    <row r="30534" ht="15" customHeight="1"/>
    <row r="30535" ht="15" customHeight="1"/>
    <row r="30536" ht="15" customHeight="1"/>
    <row r="30537" ht="15" customHeight="1"/>
    <row r="30538" ht="15" customHeight="1"/>
    <row r="30539" ht="15" customHeight="1"/>
    <row r="30540" ht="15" customHeight="1"/>
    <row r="30541" ht="15" customHeight="1"/>
    <row r="30542" ht="15" customHeight="1"/>
    <row r="30543" ht="15" customHeight="1"/>
    <row r="30544" ht="15" customHeight="1"/>
    <row r="30545" ht="15" customHeight="1"/>
    <row r="30546" ht="15" customHeight="1"/>
    <row r="30547" ht="15" customHeight="1"/>
    <row r="30548" ht="15" customHeight="1"/>
    <row r="30549" ht="15" customHeight="1"/>
    <row r="30550" ht="15" customHeight="1"/>
    <row r="30551" ht="15" customHeight="1"/>
    <row r="30552" ht="15" customHeight="1"/>
    <row r="30553" ht="15" customHeight="1"/>
    <row r="30554" ht="15" customHeight="1"/>
    <row r="30555" ht="15" customHeight="1"/>
    <row r="30556" ht="15" customHeight="1"/>
    <row r="30557" ht="15" customHeight="1"/>
    <row r="30558" ht="15" customHeight="1"/>
    <row r="30559" ht="15" customHeight="1"/>
    <row r="30560" ht="15" customHeight="1"/>
    <row r="30561" ht="15" customHeight="1"/>
    <row r="30562" ht="15" customHeight="1"/>
    <row r="30563" ht="15" customHeight="1"/>
    <row r="30564" ht="15" customHeight="1"/>
    <row r="30565" ht="15" customHeight="1"/>
    <row r="30566" ht="15" customHeight="1"/>
    <row r="30567" ht="15" customHeight="1"/>
    <row r="30568" ht="15" customHeight="1"/>
    <row r="30569" ht="15" customHeight="1"/>
    <row r="30570" ht="15" customHeight="1"/>
    <row r="30571" ht="15" customHeight="1"/>
    <row r="30572" ht="15" customHeight="1"/>
    <row r="30573" ht="15" customHeight="1"/>
    <row r="30574" ht="15" customHeight="1"/>
    <row r="30575" ht="15" customHeight="1"/>
    <row r="30576" ht="15" customHeight="1"/>
    <row r="30577" ht="15" customHeight="1"/>
    <row r="30578" ht="15" customHeight="1"/>
    <row r="30579" ht="15" customHeight="1"/>
    <row r="30580" ht="15" customHeight="1"/>
    <row r="30581" ht="15" customHeight="1"/>
    <row r="30582" ht="15" customHeight="1"/>
    <row r="30583" ht="15" customHeight="1"/>
    <row r="30584" ht="15" customHeight="1"/>
    <row r="30585" ht="15" customHeight="1"/>
    <row r="30586" ht="15" customHeight="1"/>
    <row r="30587" ht="15" customHeight="1"/>
    <row r="30588" ht="15" customHeight="1"/>
    <row r="30589" ht="15" customHeight="1"/>
    <row r="30590" ht="15" customHeight="1"/>
    <row r="30591" ht="15" customHeight="1"/>
    <row r="30592" ht="15" customHeight="1"/>
    <row r="30593" ht="15" customHeight="1"/>
    <row r="30594" ht="15" customHeight="1"/>
    <row r="30595" ht="15" customHeight="1"/>
    <row r="30596" ht="15" customHeight="1"/>
    <row r="30597" ht="15" customHeight="1"/>
    <row r="30598" ht="15" customHeight="1"/>
    <row r="30599" ht="15" customHeight="1"/>
    <row r="30600" ht="15" customHeight="1"/>
    <row r="30601" ht="15" customHeight="1"/>
    <row r="30602" ht="15" customHeight="1"/>
    <row r="30603" ht="15" customHeight="1"/>
    <row r="30604" ht="15" customHeight="1"/>
    <row r="30605" ht="15" customHeight="1"/>
    <row r="30606" ht="15" customHeight="1"/>
    <row r="30607" ht="15" customHeight="1"/>
    <row r="30608" ht="15" customHeight="1"/>
    <row r="30609" ht="15" customHeight="1"/>
    <row r="30610" ht="15" customHeight="1"/>
    <row r="30611" ht="15" customHeight="1"/>
    <row r="30612" ht="15" customHeight="1"/>
    <row r="30613" ht="15" customHeight="1"/>
    <row r="30614" ht="15" customHeight="1"/>
    <row r="30615" ht="15" customHeight="1"/>
    <row r="30616" ht="15" customHeight="1"/>
    <row r="30617" ht="15" customHeight="1"/>
    <row r="30618" ht="15" customHeight="1"/>
    <row r="30619" ht="15" customHeight="1"/>
    <row r="30620" ht="15" customHeight="1"/>
    <row r="30621" ht="15" customHeight="1"/>
    <row r="30622" ht="15" customHeight="1"/>
    <row r="30623" ht="15" customHeight="1"/>
    <row r="30624" ht="15" customHeight="1"/>
    <row r="30625" ht="15" customHeight="1"/>
    <row r="30626" ht="15" customHeight="1"/>
    <row r="30627" ht="15" customHeight="1"/>
    <row r="30628" ht="15" customHeight="1"/>
    <row r="30629" ht="15" customHeight="1"/>
    <row r="30630" ht="15" customHeight="1"/>
    <row r="30631" ht="15" customHeight="1"/>
    <row r="30632" ht="15" customHeight="1"/>
    <row r="30633" ht="15" customHeight="1"/>
    <row r="30634" ht="15" customHeight="1"/>
    <row r="30635" ht="15" customHeight="1"/>
    <row r="30636" ht="15" customHeight="1"/>
    <row r="30637" ht="15" customHeight="1"/>
    <row r="30638" ht="15" customHeight="1"/>
    <row r="30639" ht="15" customHeight="1"/>
    <row r="30640" ht="15" customHeight="1"/>
    <row r="30641" ht="15" customHeight="1"/>
    <row r="30642" ht="15" customHeight="1"/>
    <row r="30643" ht="15" customHeight="1"/>
    <row r="30644" ht="15" customHeight="1"/>
    <row r="30645" ht="15" customHeight="1"/>
    <row r="30646" ht="15" customHeight="1"/>
    <row r="30647" ht="15" customHeight="1"/>
    <row r="30648" ht="15" customHeight="1"/>
    <row r="30649" ht="15" customHeight="1"/>
    <row r="30650" ht="15" customHeight="1"/>
    <row r="30651" ht="15" customHeight="1"/>
    <row r="30652" ht="15" customHeight="1"/>
    <row r="30653" ht="15" customHeight="1"/>
    <row r="30654" ht="15" customHeight="1"/>
    <row r="30655" ht="15" customHeight="1"/>
    <row r="30656" ht="15" customHeight="1"/>
    <row r="30657" ht="15" customHeight="1"/>
    <row r="30658" ht="15" customHeight="1"/>
    <row r="30659" ht="15" customHeight="1"/>
    <row r="30660" ht="15" customHeight="1"/>
    <row r="30661" ht="15" customHeight="1"/>
    <row r="30662" ht="15" customHeight="1"/>
    <row r="30663" ht="15" customHeight="1"/>
    <row r="30664" ht="15" customHeight="1"/>
    <row r="30665" ht="15" customHeight="1"/>
    <row r="30666" ht="15" customHeight="1"/>
    <row r="30667" ht="15" customHeight="1"/>
    <row r="30668" ht="15" customHeight="1"/>
    <row r="30669" ht="15" customHeight="1"/>
    <row r="30670" ht="15" customHeight="1"/>
    <row r="30671" ht="15" customHeight="1"/>
    <row r="30672" ht="15" customHeight="1"/>
    <row r="30673" ht="15" customHeight="1"/>
    <row r="30674" ht="15" customHeight="1"/>
    <row r="30675" ht="15" customHeight="1"/>
    <row r="30676" ht="15" customHeight="1"/>
    <row r="30677" ht="15" customHeight="1"/>
    <row r="30678" ht="15" customHeight="1"/>
    <row r="30679" ht="15" customHeight="1"/>
    <row r="30680" ht="15" customHeight="1"/>
    <row r="30681" ht="15" customHeight="1"/>
    <row r="30682" ht="15" customHeight="1"/>
    <row r="30683" ht="15" customHeight="1"/>
    <row r="30684" ht="15" customHeight="1"/>
    <row r="30685" ht="15" customHeight="1"/>
    <row r="30686" ht="15" customHeight="1"/>
    <row r="30687" ht="15" customHeight="1"/>
    <row r="30688" ht="15" customHeight="1"/>
    <row r="30689" ht="15" customHeight="1"/>
    <row r="30690" ht="15" customHeight="1"/>
    <row r="30691" ht="15" customHeight="1"/>
    <row r="30692" ht="15" customHeight="1"/>
    <row r="30693" ht="15" customHeight="1"/>
    <row r="30694" ht="15" customHeight="1"/>
    <row r="30695" ht="15" customHeight="1"/>
    <row r="30696" ht="15" customHeight="1"/>
    <row r="30697" ht="15" customHeight="1"/>
    <row r="30698" ht="15" customHeight="1"/>
    <row r="30699" ht="15" customHeight="1"/>
    <row r="30700" ht="15" customHeight="1"/>
    <row r="30701" ht="15" customHeight="1"/>
    <row r="30702" ht="15" customHeight="1"/>
    <row r="30703" ht="15" customHeight="1"/>
    <row r="30704" ht="15" customHeight="1"/>
    <row r="30705" ht="15" customHeight="1"/>
    <row r="30706" ht="15" customHeight="1"/>
    <row r="30707" ht="15" customHeight="1"/>
    <row r="30708" ht="15" customHeight="1"/>
    <row r="30709" ht="15" customHeight="1"/>
    <row r="30710" ht="15" customHeight="1"/>
    <row r="30711" ht="15" customHeight="1"/>
    <row r="30712" ht="15" customHeight="1"/>
    <row r="30713" ht="15" customHeight="1"/>
    <row r="30714" ht="15" customHeight="1"/>
    <row r="30715" ht="15" customHeight="1"/>
    <row r="30716" ht="15" customHeight="1"/>
    <row r="30717" ht="15" customHeight="1"/>
    <row r="30718" ht="15" customHeight="1"/>
    <row r="30719" ht="15" customHeight="1"/>
    <row r="30720" ht="15" customHeight="1"/>
    <row r="30721" ht="15" customHeight="1"/>
    <row r="30722" ht="15" customHeight="1"/>
    <row r="30723" ht="15" customHeight="1"/>
    <row r="30724" ht="15" customHeight="1"/>
    <row r="30725" ht="15" customHeight="1"/>
    <row r="30726" ht="15" customHeight="1"/>
    <row r="30727" ht="15" customHeight="1"/>
    <row r="30728" ht="15" customHeight="1"/>
    <row r="30729" ht="15" customHeight="1"/>
    <row r="30730" ht="15" customHeight="1"/>
    <row r="30731" ht="15" customHeight="1"/>
    <row r="30732" ht="15" customHeight="1"/>
    <row r="30733" ht="15" customHeight="1"/>
    <row r="30734" ht="15" customHeight="1"/>
    <row r="30735" ht="15" customHeight="1"/>
    <row r="30736" ht="15" customHeight="1"/>
    <row r="30737" ht="15" customHeight="1"/>
    <row r="30738" ht="15" customHeight="1"/>
    <row r="30739" ht="15" customHeight="1"/>
    <row r="30740" ht="15" customHeight="1"/>
    <row r="30741" ht="15" customHeight="1"/>
    <row r="30742" ht="15" customHeight="1"/>
    <row r="30743" ht="15" customHeight="1"/>
    <row r="30744" ht="15" customHeight="1"/>
    <row r="30745" ht="15" customHeight="1"/>
    <row r="30746" ht="15" customHeight="1"/>
    <row r="30747" ht="15" customHeight="1"/>
    <row r="30748" ht="15" customHeight="1"/>
    <row r="30749" ht="15" customHeight="1"/>
    <row r="30750" ht="15" customHeight="1"/>
    <row r="30751" ht="15" customHeight="1"/>
    <row r="30752" ht="15" customHeight="1"/>
    <row r="30753" ht="15" customHeight="1"/>
    <row r="30754" ht="15" customHeight="1"/>
    <row r="30755" ht="15" customHeight="1"/>
    <row r="30756" ht="15" customHeight="1"/>
    <row r="30757" ht="15" customHeight="1"/>
    <row r="30758" ht="15" customHeight="1"/>
    <row r="30759" ht="15" customHeight="1"/>
    <row r="30760" ht="15" customHeight="1"/>
    <row r="30761" ht="15" customHeight="1"/>
    <row r="30762" ht="15" customHeight="1"/>
    <row r="30763" ht="15" customHeight="1"/>
    <row r="30764" ht="15" customHeight="1"/>
    <row r="30765" ht="15" customHeight="1"/>
    <row r="30766" ht="15" customHeight="1"/>
    <row r="30767" ht="15" customHeight="1"/>
    <row r="30768" ht="15" customHeight="1"/>
    <row r="30769" ht="15" customHeight="1"/>
    <row r="30770" ht="15" customHeight="1"/>
    <row r="30771" ht="15" customHeight="1"/>
    <row r="30772" ht="15" customHeight="1"/>
    <row r="30773" ht="15" customHeight="1"/>
    <row r="30774" ht="15" customHeight="1"/>
    <row r="30775" ht="15" customHeight="1"/>
    <row r="30776" ht="15" customHeight="1"/>
    <row r="30777" ht="15" customHeight="1"/>
    <row r="30778" ht="15" customHeight="1"/>
    <row r="30779" ht="15" customHeight="1"/>
    <row r="30780" ht="15" customHeight="1"/>
    <row r="30781" ht="15" customHeight="1"/>
    <row r="30782" ht="15" customHeight="1"/>
    <row r="30783" ht="15" customHeight="1"/>
    <row r="30784" ht="15" customHeight="1"/>
    <row r="30785" ht="15" customHeight="1"/>
    <row r="30786" ht="15" customHeight="1"/>
    <row r="30787" ht="15" customHeight="1"/>
    <row r="30788" ht="15" customHeight="1"/>
    <row r="30789" ht="15" customHeight="1"/>
    <row r="30790" ht="15" customHeight="1"/>
    <row r="30791" ht="15" customHeight="1"/>
    <row r="30792" ht="15" customHeight="1"/>
    <row r="30793" ht="15" customHeight="1"/>
    <row r="30794" ht="15" customHeight="1"/>
    <row r="30795" ht="15" customHeight="1"/>
    <row r="30796" ht="15" customHeight="1"/>
    <row r="30797" ht="15" customHeight="1"/>
    <row r="30798" ht="15" customHeight="1"/>
    <row r="30799" ht="15" customHeight="1"/>
    <row r="30800" ht="15" customHeight="1"/>
    <row r="30801" ht="15" customHeight="1"/>
    <row r="30802" ht="15" customHeight="1"/>
    <row r="30803" ht="15" customHeight="1"/>
    <row r="30804" ht="15" customHeight="1"/>
    <row r="30805" ht="15" customHeight="1"/>
    <row r="30806" ht="15" customHeight="1"/>
    <row r="30807" ht="15" customHeight="1"/>
    <row r="30808" ht="15" customHeight="1"/>
    <row r="30809" ht="15" customHeight="1"/>
    <row r="30810" ht="15" customHeight="1"/>
    <row r="30811" ht="15" customHeight="1"/>
    <row r="30812" ht="15" customHeight="1"/>
    <row r="30813" ht="15" customHeight="1"/>
    <row r="30814" ht="15" customHeight="1"/>
    <row r="30815" ht="15" customHeight="1"/>
    <row r="30816" ht="15" customHeight="1"/>
    <row r="30817" ht="15" customHeight="1"/>
    <row r="30818" ht="15" customHeight="1"/>
    <row r="30819" ht="15" customHeight="1"/>
    <row r="30820" ht="15" customHeight="1"/>
    <row r="30821" ht="15" customHeight="1"/>
    <row r="30822" ht="15" customHeight="1"/>
    <row r="30823" ht="15" customHeight="1"/>
    <row r="30824" ht="15" customHeight="1"/>
    <row r="30825" ht="15" customHeight="1"/>
    <row r="30826" ht="15" customHeight="1"/>
    <row r="30827" ht="15" customHeight="1"/>
    <row r="30828" ht="15" customHeight="1"/>
    <row r="30829" ht="15" customHeight="1"/>
    <row r="30830" ht="15" customHeight="1"/>
    <row r="30831" ht="15" customHeight="1"/>
    <row r="30832" ht="15" customHeight="1"/>
    <row r="30833" ht="15" customHeight="1"/>
    <row r="30834" ht="15" customHeight="1"/>
    <row r="30835" ht="15" customHeight="1"/>
    <row r="30836" ht="15" customHeight="1"/>
    <row r="30837" ht="15" customHeight="1"/>
    <row r="30838" ht="15" customHeight="1"/>
    <row r="30839" ht="15" customHeight="1"/>
    <row r="30840" ht="15" customHeight="1"/>
    <row r="30841" ht="15" customHeight="1"/>
    <row r="30842" ht="15" customHeight="1"/>
    <row r="30843" ht="15" customHeight="1"/>
    <row r="30844" ht="15" customHeight="1"/>
    <row r="30845" ht="15" customHeight="1"/>
    <row r="30846" ht="15" customHeight="1"/>
    <row r="30847" ht="15" customHeight="1"/>
    <row r="30848" ht="15" customHeight="1"/>
    <row r="30849" ht="15" customHeight="1"/>
    <row r="30850" ht="15" customHeight="1"/>
    <row r="30851" ht="15" customHeight="1"/>
    <row r="30852" ht="15" customHeight="1"/>
    <row r="30853" ht="15" customHeight="1"/>
    <row r="30854" ht="15" customHeight="1"/>
    <row r="30855" ht="15" customHeight="1"/>
    <row r="30856" ht="15" customHeight="1"/>
    <row r="30857" ht="15" customHeight="1"/>
    <row r="30858" ht="15" customHeight="1"/>
    <row r="30859" ht="15" customHeight="1"/>
    <row r="30860" ht="15" customHeight="1"/>
    <row r="30861" ht="15" customHeight="1"/>
    <row r="30862" ht="15" customHeight="1"/>
    <row r="30863" ht="15" customHeight="1"/>
    <row r="30864" ht="15" customHeight="1"/>
    <row r="30865" ht="15" customHeight="1"/>
    <row r="30866" ht="15" customHeight="1"/>
    <row r="30867" ht="15" customHeight="1"/>
    <row r="30868" ht="15" customHeight="1"/>
    <row r="30869" ht="15" customHeight="1"/>
    <row r="30870" ht="15" customHeight="1"/>
    <row r="30871" ht="15" customHeight="1"/>
    <row r="30872" ht="15" customHeight="1"/>
    <row r="30873" ht="15" customHeight="1"/>
    <row r="30874" ht="15" customHeight="1"/>
    <row r="30875" ht="15" customHeight="1"/>
    <row r="30876" ht="15" customHeight="1"/>
    <row r="30877" ht="15" customHeight="1"/>
    <row r="30878" ht="15" customHeight="1"/>
    <row r="30879" ht="15" customHeight="1"/>
    <row r="30880" ht="15" customHeight="1"/>
    <row r="30881" ht="15" customHeight="1"/>
    <row r="30882" ht="15" customHeight="1"/>
    <row r="30883" ht="15" customHeight="1"/>
    <row r="30884" ht="15" customHeight="1"/>
    <row r="30885" ht="15" customHeight="1"/>
    <row r="30886" ht="15" customHeight="1"/>
    <row r="30887" ht="15" customHeight="1"/>
    <row r="30888" ht="15" customHeight="1"/>
    <row r="30889" ht="15" customHeight="1"/>
    <row r="30890" ht="15" customHeight="1"/>
    <row r="30891" ht="15" customHeight="1"/>
    <row r="30892" ht="15" customHeight="1"/>
    <row r="30893" ht="15" customHeight="1"/>
    <row r="30894" ht="15" customHeight="1"/>
    <row r="30895" ht="15" customHeight="1"/>
    <row r="30896" ht="15" customHeight="1"/>
    <row r="30897" ht="15" customHeight="1"/>
    <row r="30898" ht="15" customHeight="1"/>
    <row r="30899" ht="15" customHeight="1"/>
    <row r="30900" ht="15" customHeight="1"/>
    <row r="30901" ht="15" customHeight="1"/>
    <row r="30902" ht="15" customHeight="1"/>
    <row r="30903" ht="15" customHeight="1"/>
    <row r="30904" ht="15" customHeight="1"/>
    <row r="30905" ht="15" customHeight="1"/>
    <row r="30906" ht="15" customHeight="1"/>
    <row r="30907" ht="15" customHeight="1"/>
    <row r="30908" ht="15" customHeight="1"/>
    <row r="30909" ht="15" customHeight="1"/>
    <row r="30910" ht="15" customHeight="1"/>
    <row r="30911" ht="15" customHeight="1"/>
    <row r="30912" ht="15" customHeight="1"/>
    <row r="30913" ht="15" customHeight="1"/>
    <row r="30914" ht="15" customHeight="1"/>
    <row r="30915" ht="15" customHeight="1"/>
    <row r="30916" ht="15" customHeight="1"/>
    <row r="30917" ht="15" customHeight="1"/>
    <row r="30918" ht="15" customHeight="1"/>
    <row r="30919" ht="15" customHeight="1"/>
    <row r="30920" ht="15" customHeight="1"/>
    <row r="30921" ht="15" customHeight="1"/>
    <row r="30922" ht="15" customHeight="1"/>
    <row r="30923" ht="15" customHeight="1"/>
    <row r="30924" ht="15" customHeight="1"/>
    <row r="30925" ht="15" customHeight="1"/>
    <row r="30926" ht="15" customHeight="1"/>
    <row r="30927" ht="15" customHeight="1"/>
    <row r="30928" ht="15" customHeight="1"/>
    <row r="30929" ht="15" customHeight="1"/>
    <row r="30930" ht="15" customHeight="1"/>
    <row r="30931" ht="15" customHeight="1"/>
    <row r="30932" ht="15" customHeight="1"/>
    <row r="30933" ht="15" customHeight="1"/>
    <row r="30934" ht="15" customHeight="1"/>
    <row r="30935" ht="15" customHeight="1"/>
    <row r="30936" ht="15" customHeight="1"/>
    <row r="30937" ht="15" customHeight="1"/>
    <row r="30938" ht="15" customHeight="1"/>
    <row r="30939" ht="15" customHeight="1"/>
    <row r="30940" ht="15" customHeight="1"/>
    <row r="30941" ht="15" customHeight="1"/>
    <row r="30942" ht="15" customHeight="1"/>
    <row r="30943" ht="15" customHeight="1"/>
    <row r="30944" ht="15" customHeight="1"/>
    <row r="30945" ht="15" customHeight="1"/>
    <row r="30946" ht="15" customHeight="1"/>
    <row r="30947" ht="15" customHeight="1"/>
    <row r="30948" ht="15" customHeight="1"/>
    <row r="30949" ht="15" customHeight="1"/>
    <row r="30950" ht="15" customHeight="1"/>
    <row r="30951" ht="15" customHeight="1"/>
    <row r="30952" ht="15" customHeight="1"/>
    <row r="30953" ht="15" customHeight="1"/>
    <row r="30954" ht="15" customHeight="1"/>
    <row r="30955" ht="15" customHeight="1"/>
    <row r="30956" ht="15" customHeight="1"/>
    <row r="30957" ht="15" customHeight="1"/>
    <row r="30958" ht="15" customHeight="1"/>
    <row r="30959" ht="15" customHeight="1"/>
    <row r="30960" ht="15" customHeight="1"/>
    <row r="30961" ht="15" customHeight="1"/>
    <row r="30962" ht="15" customHeight="1"/>
    <row r="30963" ht="15" customHeight="1"/>
    <row r="30964" ht="15" customHeight="1"/>
    <row r="30965" ht="15" customHeight="1"/>
    <row r="30966" ht="15" customHeight="1"/>
    <row r="30967" ht="15" customHeight="1"/>
    <row r="30968" ht="15" customHeight="1"/>
    <row r="30969" ht="15" customHeight="1"/>
    <row r="30970" ht="15" customHeight="1"/>
    <row r="30971" ht="15" customHeight="1"/>
    <row r="30972" ht="15" customHeight="1"/>
    <row r="30973" ht="15" customHeight="1"/>
    <row r="30974" ht="15" customHeight="1"/>
    <row r="30975" ht="15" customHeight="1"/>
    <row r="30976" ht="15" customHeight="1"/>
    <row r="30977" ht="15" customHeight="1"/>
    <row r="30978" ht="15" customHeight="1"/>
    <row r="30979" ht="15" customHeight="1"/>
    <row r="30980" ht="15" customHeight="1"/>
    <row r="30981" ht="15" customHeight="1"/>
    <row r="30982" ht="15" customHeight="1"/>
    <row r="30983" ht="15" customHeight="1"/>
    <row r="30984" ht="15" customHeight="1"/>
    <row r="30985" ht="15" customHeight="1"/>
    <row r="30986" ht="15" customHeight="1"/>
    <row r="30987" ht="15" customHeight="1"/>
    <row r="30988" ht="15" customHeight="1"/>
    <row r="30989" ht="15" customHeight="1"/>
    <row r="30990" ht="15" customHeight="1"/>
    <row r="30991" ht="15" customHeight="1"/>
    <row r="30992" ht="15" customHeight="1"/>
    <row r="30993" ht="15" customHeight="1"/>
    <row r="30994" ht="15" customHeight="1"/>
    <row r="30995" ht="15" customHeight="1"/>
    <row r="30996" ht="15" customHeight="1"/>
    <row r="30997" ht="15" customHeight="1"/>
    <row r="30998" ht="15" customHeight="1"/>
    <row r="30999" ht="15" customHeight="1"/>
    <row r="31000" ht="15" customHeight="1"/>
    <row r="31001" ht="15" customHeight="1"/>
    <row r="31002" ht="15" customHeight="1"/>
    <row r="31003" ht="15" customHeight="1"/>
    <row r="31004" ht="15" customHeight="1"/>
    <row r="31005" ht="15" customHeight="1"/>
    <row r="31006" ht="15" customHeight="1"/>
    <row r="31007" ht="15" customHeight="1"/>
    <row r="31008" ht="15" customHeight="1"/>
    <row r="31009" ht="15" customHeight="1"/>
    <row r="31010" ht="15" customHeight="1"/>
    <row r="31011" ht="15" customHeight="1"/>
    <row r="31012" ht="15" customHeight="1"/>
    <row r="31013" ht="15" customHeight="1"/>
    <row r="31014" ht="15" customHeight="1"/>
    <row r="31015" ht="15" customHeight="1"/>
    <row r="31016" ht="15" customHeight="1"/>
    <row r="31017" ht="15" customHeight="1"/>
    <row r="31018" ht="15" customHeight="1"/>
    <row r="31019" ht="15" customHeight="1"/>
    <row r="31020" ht="15" customHeight="1"/>
    <row r="31021" ht="15" customHeight="1"/>
    <row r="31022" ht="15" customHeight="1"/>
    <row r="31023" ht="15" customHeight="1"/>
    <row r="31024" ht="15" customHeight="1"/>
    <row r="31025" ht="15" customHeight="1"/>
    <row r="31026" ht="15" customHeight="1"/>
    <row r="31027" ht="15" customHeight="1"/>
    <row r="31028" ht="15" customHeight="1"/>
    <row r="31029" ht="15" customHeight="1"/>
    <row r="31030" ht="15" customHeight="1"/>
    <row r="31031" ht="15" customHeight="1"/>
    <row r="31032" ht="15" customHeight="1"/>
    <row r="31033" ht="15" customHeight="1"/>
    <row r="31034" ht="15" customHeight="1"/>
    <row r="31035" ht="15" customHeight="1"/>
    <row r="31036" ht="15" customHeight="1"/>
    <row r="31037" ht="15" customHeight="1"/>
    <row r="31038" ht="15" customHeight="1"/>
    <row r="31039" ht="15" customHeight="1"/>
    <row r="31040" ht="15" customHeight="1"/>
    <row r="31041" ht="15" customHeight="1"/>
    <row r="31042" ht="15" customHeight="1"/>
    <row r="31043" ht="15" customHeight="1"/>
    <row r="31044" ht="15" customHeight="1"/>
    <row r="31045" ht="15" customHeight="1"/>
    <row r="31046" ht="15" customHeight="1"/>
    <row r="31047" ht="15" customHeight="1"/>
    <row r="31048" ht="15" customHeight="1"/>
    <row r="31049" ht="15" customHeight="1"/>
    <row r="31050" ht="15" customHeight="1"/>
    <row r="31051" ht="15" customHeight="1"/>
    <row r="31052" ht="15" customHeight="1"/>
    <row r="31053" ht="15" customHeight="1"/>
    <row r="31054" ht="15" customHeight="1"/>
    <row r="31055" ht="15" customHeight="1"/>
    <row r="31056" ht="15" customHeight="1"/>
    <row r="31057" ht="15" customHeight="1"/>
    <row r="31058" ht="15" customHeight="1"/>
    <row r="31059" ht="15" customHeight="1"/>
    <row r="31060" ht="15" customHeight="1"/>
    <row r="31061" ht="15" customHeight="1"/>
    <row r="31062" ht="15" customHeight="1"/>
    <row r="31063" ht="15" customHeight="1"/>
    <row r="31064" ht="15" customHeight="1"/>
    <row r="31065" ht="15" customHeight="1"/>
    <row r="31066" ht="15" customHeight="1"/>
    <row r="31067" ht="15" customHeight="1"/>
    <row r="31068" ht="15" customHeight="1"/>
    <row r="31069" ht="15" customHeight="1"/>
    <row r="31070" ht="15" customHeight="1"/>
    <row r="31071" ht="15" customHeight="1"/>
    <row r="31072" ht="15" customHeight="1"/>
    <row r="31073" ht="15" customHeight="1"/>
    <row r="31074" ht="15" customHeight="1"/>
    <row r="31075" ht="15" customHeight="1"/>
    <row r="31076" ht="15" customHeight="1"/>
    <row r="31077" ht="15" customHeight="1"/>
    <row r="31078" ht="15" customHeight="1"/>
    <row r="31079" ht="15" customHeight="1"/>
    <row r="31080" ht="15" customHeight="1"/>
    <row r="31081" ht="15" customHeight="1"/>
    <row r="31082" ht="15" customHeight="1"/>
    <row r="31083" ht="15" customHeight="1"/>
    <row r="31084" ht="15" customHeight="1"/>
    <row r="31085" ht="15" customHeight="1"/>
    <row r="31086" ht="15" customHeight="1"/>
    <row r="31087" ht="15" customHeight="1"/>
    <row r="31088" ht="15" customHeight="1"/>
    <row r="31089" ht="15" customHeight="1"/>
    <row r="31090" ht="15" customHeight="1"/>
    <row r="31091" ht="15" customHeight="1"/>
    <row r="31092" ht="15" customHeight="1"/>
    <row r="31093" ht="15" customHeight="1"/>
    <row r="31094" ht="15" customHeight="1"/>
    <row r="31095" ht="15" customHeight="1"/>
    <row r="31096" ht="15" customHeight="1"/>
    <row r="31097" ht="15" customHeight="1"/>
    <row r="31098" ht="15" customHeight="1"/>
    <row r="31099" ht="15" customHeight="1"/>
    <row r="31100" ht="15" customHeight="1"/>
    <row r="31101" ht="15" customHeight="1"/>
    <row r="31102" ht="15" customHeight="1"/>
    <row r="31103" ht="15" customHeight="1"/>
    <row r="31104" ht="15" customHeight="1"/>
    <row r="31105" ht="15" customHeight="1"/>
    <row r="31106" ht="15" customHeight="1"/>
    <row r="31107" ht="15" customHeight="1"/>
    <row r="31108" ht="15" customHeight="1"/>
    <row r="31109" ht="15" customHeight="1"/>
    <row r="31110" ht="15" customHeight="1"/>
    <row r="31111" ht="15" customHeight="1"/>
    <row r="31112" ht="15" customHeight="1"/>
    <row r="31113" ht="15" customHeight="1"/>
    <row r="31114" ht="15" customHeight="1"/>
    <row r="31115" ht="15" customHeight="1"/>
    <row r="31116" ht="15" customHeight="1"/>
    <row r="31117" ht="15" customHeight="1"/>
    <row r="31118" ht="15" customHeight="1"/>
    <row r="31119" ht="15" customHeight="1"/>
    <row r="31120" ht="15" customHeight="1"/>
    <row r="31121" ht="15" customHeight="1"/>
    <row r="31122" ht="15" customHeight="1"/>
    <row r="31123" ht="15" customHeight="1"/>
    <row r="31124" ht="15" customHeight="1"/>
    <row r="31125" ht="15" customHeight="1"/>
    <row r="31126" ht="15" customHeight="1"/>
    <row r="31127" ht="15" customHeight="1"/>
    <row r="31128" ht="15" customHeight="1"/>
    <row r="31129" ht="15" customHeight="1"/>
    <row r="31130" ht="15" customHeight="1"/>
    <row r="31131" ht="15" customHeight="1"/>
    <row r="31132" ht="15" customHeight="1"/>
    <row r="31133" ht="15" customHeight="1"/>
    <row r="31134" ht="15" customHeight="1"/>
    <row r="31135" ht="15" customHeight="1"/>
    <row r="31136" ht="15" customHeight="1"/>
    <row r="31137" ht="15" customHeight="1"/>
    <row r="31138" ht="15" customHeight="1"/>
    <row r="31139" ht="15" customHeight="1"/>
    <row r="31140" ht="15" customHeight="1"/>
    <row r="31141" ht="15" customHeight="1"/>
    <row r="31142" ht="15" customHeight="1"/>
    <row r="31143" ht="15" customHeight="1"/>
    <row r="31144" ht="15" customHeight="1"/>
    <row r="31145" ht="15" customHeight="1"/>
    <row r="31146" ht="15" customHeight="1"/>
    <row r="31147" ht="15" customHeight="1"/>
    <row r="31148" ht="15" customHeight="1"/>
    <row r="31149" ht="15" customHeight="1"/>
    <row r="31150" ht="15" customHeight="1"/>
    <row r="31151" ht="15" customHeight="1"/>
    <row r="31152" ht="15" customHeight="1"/>
    <row r="31153" ht="15" customHeight="1"/>
    <row r="31154" ht="15" customHeight="1"/>
    <row r="31155" ht="15" customHeight="1"/>
    <row r="31156" ht="15" customHeight="1"/>
    <row r="31157" ht="15" customHeight="1"/>
    <row r="31158" ht="15" customHeight="1"/>
    <row r="31159" ht="15" customHeight="1"/>
    <row r="31160" ht="15" customHeight="1"/>
    <row r="31161" ht="15" customHeight="1"/>
    <row r="31162" ht="15" customHeight="1"/>
    <row r="31163" ht="15" customHeight="1"/>
    <row r="31164" ht="15" customHeight="1"/>
    <row r="31165" ht="15" customHeight="1"/>
    <row r="31166" ht="15" customHeight="1"/>
    <row r="31167" ht="15" customHeight="1"/>
    <row r="31168" ht="15" customHeight="1"/>
    <row r="31169" ht="15" customHeight="1"/>
    <row r="31170" ht="15" customHeight="1"/>
    <row r="31171" ht="15" customHeight="1"/>
    <row r="31172" ht="15" customHeight="1"/>
    <row r="31173" ht="15" customHeight="1"/>
    <row r="31174" ht="15" customHeight="1"/>
    <row r="31175" ht="15" customHeight="1"/>
    <row r="31176" ht="15" customHeight="1"/>
    <row r="31177" ht="15" customHeight="1"/>
    <row r="31178" ht="15" customHeight="1"/>
    <row r="31179" ht="15" customHeight="1"/>
    <row r="31180" ht="15" customHeight="1"/>
    <row r="31181" ht="15" customHeight="1"/>
    <row r="31182" ht="15" customHeight="1"/>
    <row r="31183" ht="15" customHeight="1"/>
    <row r="31184" ht="15" customHeight="1"/>
    <row r="31185" ht="15" customHeight="1"/>
    <row r="31186" ht="15" customHeight="1"/>
    <row r="31187" ht="15" customHeight="1"/>
    <row r="31188" ht="15" customHeight="1"/>
    <row r="31189" ht="15" customHeight="1"/>
    <row r="31190" ht="15" customHeight="1"/>
    <row r="31191" ht="15" customHeight="1"/>
    <row r="31192" ht="15" customHeight="1"/>
    <row r="31193" ht="15" customHeight="1"/>
    <row r="31194" ht="15" customHeight="1"/>
    <row r="31195" ht="15" customHeight="1"/>
    <row r="31196" ht="15" customHeight="1"/>
    <row r="31197" ht="15" customHeight="1"/>
    <row r="31198" ht="15" customHeight="1"/>
    <row r="31199" ht="15" customHeight="1"/>
    <row r="31200" ht="15" customHeight="1"/>
    <row r="31201" ht="15" customHeight="1"/>
    <row r="31202" ht="15" customHeight="1"/>
    <row r="31203" ht="15" customHeight="1"/>
    <row r="31204" ht="15" customHeight="1"/>
    <row r="31205" ht="15" customHeight="1"/>
    <row r="31206" ht="15" customHeight="1"/>
    <row r="31207" ht="15" customHeight="1"/>
    <row r="31208" ht="15" customHeight="1"/>
    <row r="31209" ht="15" customHeight="1"/>
    <row r="31210" ht="15" customHeight="1"/>
    <row r="31211" ht="15" customHeight="1"/>
    <row r="31212" ht="15" customHeight="1"/>
    <row r="31213" ht="15" customHeight="1"/>
    <row r="31214" ht="15" customHeight="1"/>
    <row r="31215" ht="15" customHeight="1"/>
    <row r="31216" ht="15" customHeight="1"/>
    <row r="31217" ht="15" customHeight="1"/>
    <row r="31218" ht="15" customHeight="1"/>
    <row r="31219" ht="15" customHeight="1"/>
    <row r="31220" ht="15" customHeight="1"/>
    <row r="31221" ht="15" customHeight="1"/>
    <row r="31222" ht="15" customHeight="1"/>
    <row r="31223" ht="15" customHeight="1"/>
    <row r="31224" ht="15" customHeight="1"/>
    <row r="31225" ht="15" customHeight="1"/>
    <row r="31226" ht="15" customHeight="1"/>
    <row r="31227" ht="15" customHeight="1"/>
    <row r="31228" ht="15" customHeight="1"/>
    <row r="31229" ht="15" customHeight="1"/>
    <row r="31230" ht="15" customHeight="1"/>
    <row r="31231" ht="15" customHeight="1"/>
    <row r="31232" ht="15" customHeight="1"/>
    <row r="31233" ht="15" customHeight="1"/>
    <row r="31234" ht="15" customHeight="1"/>
    <row r="31235" ht="15" customHeight="1"/>
    <row r="31236" ht="15" customHeight="1"/>
    <row r="31237" ht="15" customHeight="1"/>
    <row r="31238" ht="15" customHeight="1"/>
    <row r="31239" ht="15" customHeight="1"/>
    <row r="31240" ht="15" customHeight="1"/>
    <row r="31241" ht="15" customHeight="1"/>
    <row r="31242" ht="15" customHeight="1"/>
    <row r="31243" ht="15" customHeight="1"/>
    <row r="31244" ht="15" customHeight="1"/>
    <row r="31245" ht="15" customHeight="1"/>
    <row r="31246" ht="15" customHeight="1"/>
    <row r="31247" ht="15" customHeight="1"/>
    <row r="31248" ht="15" customHeight="1"/>
    <row r="31249" ht="15" customHeight="1"/>
    <row r="31250" ht="15" customHeight="1"/>
    <row r="31251" ht="15" customHeight="1"/>
    <row r="31252" ht="15" customHeight="1"/>
    <row r="31253" ht="15" customHeight="1"/>
    <row r="31254" ht="15" customHeight="1"/>
    <row r="31255" ht="15" customHeight="1"/>
    <row r="31256" ht="15" customHeight="1"/>
    <row r="31257" ht="15" customHeight="1"/>
    <row r="31258" ht="15" customHeight="1"/>
    <row r="31259" ht="15" customHeight="1"/>
    <row r="31260" ht="15" customHeight="1"/>
    <row r="31261" ht="15" customHeight="1"/>
    <row r="31262" ht="15" customHeight="1"/>
    <row r="31263" ht="15" customHeight="1"/>
    <row r="31264" ht="15" customHeight="1"/>
    <row r="31265" ht="15" customHeight="1"/>
    <row r="31266" ht="15" customHeight="1"/>
    <row r="31267" ht="15" customHeight="1"/>
    <row r="31268" ht="15" customHeight="1"/>
    <row r="31269" ht="15" customHeight="1"/>
    <row r="31270" ht="15" customHeight="1"/>
    <row r="31271" ht="15" customHeight="1"/>
    <row r="31272" ht="15" customHeight="1"/>
    <row r="31273" ht="15" customHeight="1"/>
    <row r="31274" ht="15" customHeight="1"/>
    <row r="31275" ht="15" customHeight="1"/>
    <row r="31276" ht="15" customHeight="1"/>
    <row r="31277" ht="15" customHeight="1"/>
    <row r="31278" ht="15" customHeight="1"/>
    <row r="31279" ht="15" customHeight="1"/>
    <row r="31280" ht="15" customHeight="1"/>
    <row r="31281" ht="15" customHeight="1"/>
    <row r="31282" ht="15" customHeight="1"/>
    <row r="31283" ht="15" customHeight="1"/>
    <row r="31284" ht="15" customHeight="1"/>
    <row r="31285" ht="15" customHeight="1"/>
    <row r="31286" ht="15" customHeight="1"/>
    <row r="31287" ht="15" customHeight="1"/>
    <row r="31288" ht="15" customHeight="1"/>
    <row r="31289" ht="15" customHeight="1"/>
    <row r="31290" ht="15" customHeight="1"/>
    <row r="31291" ht="15" customHeight="1"/>
    <row r="31292" ht="15" customHeight="1"/>
    <row r="31293" ht="15" customHeight="1"/>
    <row r="31294" ht="15" customHeight="1"/>
    <row r="31295" ht="15" customHeight="1"/>
    <row r="31296" ht="15" customHeight="1"/>
    <row r="31297" ht="15" customHeight="1"/>
    <row r="31298" ht="15" customHeight="1"/>
    <row r="31299" ht="15" customHeight="1"/>
    <row r="31300" ht="15" customHeight="1"/>
    <row r="31301" ht="15" customHeight="1"/>
    <row r="31302" ht="15" customHeight="1"/>
    <row r="31303" ht="15" customHeight="1"/>
    <row r="31304" ht="15" customHeight="1"/>
    <row r="31305" ht="15" customHeight="1"/>
    <row r="31306" ht="15" customHeight="1"/>
    <row r="31307" ht="15" customHeight="1"/>
    <row r="31308" ht="15" customHeight="1"/>
    <row r="31309" ht="15" customHeight="1"/>
    <row r="31310" ht="15" customHeight="1"/>
    <row r="31311" ht="15" customHeight="1"/>
    <row r="31312" ht="15" customHeight="1"/>
    <row r="31313" ht="15" customHeight="1"/>
    <row r="31314" ht="15" customHeight="1"/>
    <row r="31315" ht="15" customHeight="1"/>
    <row r="31316" ht="15" customHeight="1"/>
    <row r="31317" ht="15" customHeight="1"/>
    <row r="31318" ht="15" customHeight="1"/>
    <row r="31319" ht="15" customHeight="1"/>
    <row r="31320" ht="15" customHeight="1"/>
    <row r="31321" ht="15" customHeight="1"/>
    <row r="31322" ht="15" customHeight="1"/>
    <row r="31323" ht="15" customHeight="1"/>
    <row r="31324" ht="15" customHeight="1"/>
    <row r="31325" ht="15" customHeight="1"/>
    <row r="31326" ht="15" customHeight="1"/>
    <row r="31327" ht="15" customHeight="1"/>
    <row r="31328" ht="15" customHeight="1"/>
    <row r="31329" ht="15" customHeight="1"/>
    <row r="31330" ht="15" customHeight="1"/>
    <row r="31331" ht="15" customHeight="1"/>
    <row r="31332" ht="15" customHeight="1"/>
    <row r="31333" ht="15" customHeight="1"/>
    <row r="31334" ht="15" customHeight="1"/>
    <row r="31335" ht="15" customHeight="1"/>
    <row r="31336" ht="15" customHeight="1"/>
    <row r="31337" ht="15" customHeight="1"/>
    <row r="31338" ht="15" customHeight="1"/>
    <row r="31339" ht="15" customHeight="1"/>
    <row r="31340" ht="15" customHeight="1"/>
    <row r="31341" ht="15" customHeight="1"/>
    <row r="31342" ht="15" customHeight="1"/>
    <row r="31343" ht="15" customHeight="1"/>
    <row r="31344" ht="15" customHeight="1"/>
    <row r="31345" ht="15" customHeight="1"/>
    <row r="31346" ht="15" customHeight="1"/>
    <row r="31347" ht="15" customHeight="1"/>
    <row r="31348" ht="15" customHeight="1"/>
    <row r="31349" ht="15" customHeight="1"/>
    <row r="31350" ht="15" customHeight="1"/>
    <row r="31351" ht="15" customHeight="1"/>
    <row r="31352" ht="15" customHeight="1"/>
    <row r="31353" ht="15" customHeight="1"/>
    <row r="31354" ht="15" customHeight="1"/>
    <row r="31355" ht="15" customHeight="1"/>
    <row r="31356" ht="15" customHeight="1"/>
    <row r="31357" ht="15" customHeight="1"/>
    <row r="31358" ht="15" customHeight="1"/>
    <row r="31359" ht="15" customHeight="1"/>
    <row r="31360" ht="15" customHeight="1"/>
    <row r="31361" ht="15" customHeight="1"/>
    <row r="31362" ht="15" customHeight="1"/>
    <row r="31363" ht="15" customHeight="1"/>
    <row r="31364" ht="15" customHeight="1"/>
    <row r="31365" ht="15" customHeight="1"/>
    <row r="31366" ht="15" customHeight="1"/>
    <row r="31367" ht="15" customHeight="1"/>
    <row r="31368" ht="15" customHeight="1"/>
    <row r="31369" ht="15" customHeight="1"/>
    <row r="31370" ht="15" customHeight="1"/>
    <row r="31371" ht="15" customHeight="1"/>
    <row r="31372" ht="15" customHeight="1"/>
    <row r="31373" ht="15" customHeight="1"/>
    <row r="31374" ht="15" customHeight="1"/>
    <row r="31375" ht="15" customHeight="1"/>
    <row r="31376" ht="15" customHeight="1"/>
    <row r="31377" ht="15" customHeight="1"/>
    <row r="31378" ht="15" customHeight="1"/>
    <row r="31379" ht="15" customHeight="1"/>
    <row r="31380" ht="15" customHeight="1"/>
    <row r="31381" ht="15" customHeight="1"/>
    <row r="31382" ht="15" customHeight="1"/>
    <row r="31383" ht="15" customHeight="1"/>
    <row r="31384" ht="15" customHeight="1"/>
    <row r="31385" ht="15" customHeight="1"/>
    <row r="31386" ht="15" customHeight="1"/>
    <row r="31387" ht="15" customHeight="1"/>
    <row r="31388" ht="15" customHeight="1"/>
    <row r="31389" ht="15" customHeight="1"/>
    <row r="31390" ht="15" customHeight="1"/>
    <row r="31391" ht="15" customHeight="1"/>
    <row r="31392" ht="15" customHeight="1"/>
    <row r="31393" ht="15" customHeight="1"/>
    <row r="31394" ht="15" customHeight="1"/>
    <row r="31395" ht="15" customHeight="1"/>
    <row r="31396" ht="15" customHeight="1"/>
    <row r="31397" ht="15" customHeight="1"/>
    <row r="31398" ht="15" customHeight="1"/>
    <row r="31399" ht="15" customHeight="1"/>
    <row r="31400" ht="15" customHeight="1"/>
    <row r="31401" ht="15" customHeight="1"/>
    <row r="31402" ht="15" customHeight="1"/>
    <row r="31403" ht="15" customHeight="1"/>
    <row r="31404" ht="15" customHeight="1"/>
    <row r="31405" ht="15" customHeight="1"/>
    <row r="31406" ht="15" customHeight="1"/>
    <row r="31407" ht="15" customHeight="1"/>
    <row r="31408" ht="15" customHeight="1"/>
    <row r="31409" ht="15" customHeight="1"/>
    <row r="31410" ht="15" customHeight="1"/>
    <row r="31411" ht="15" customHeight="1"/>
    <row r="31412" ht="15" customHeight="1"/>
    <row r="31413" ht="15" customHeight="1"/>
    <row r="31414" ht="15" customHeight="1"/>
    <row r="31415" ht="15" customHeight="1"/>
    <row r="31416" ht="15" customHeight="1"/>
    <row r="31417" ht="15" customHeight="1"/>
    <row r="31418" ht="15" customHeight="1"/>
    <row r="31419" ht="15" customHeight="1"/>
    <row r="31420" ht="15" customHeight="1"/>
    <row r="31421" ht="15" customHeight="1"/>
    <row r="31422" ht="15" customHeight="1"/>
    <row r="31423" ht="15" customHeight="1"/>
    <row r="31424" ht="15" customHeight="1"/>
    <row r="31425" ht="15" customHeight="1"/>
    <row r="31426" ht="15" customHeight="1"/>
    <row r="31427" ht="15" customHeight="1"/>
    <row r="31428" ht="15" customHeight="1"/>
    <row r="31429" ht="15" customHeight="1"/>
    <row r="31430" ht="15" customHeight="1"/>
    <row r="31431" ht="15" customHeight="1"/>
    <row r="31432" ht="15" customHeight="1"/>
    <row r="31433" ht="15" customHeight="1"/>
    <row r="31434" ht="15" customHeight="1"/>
    <row r="31435" ht="15" customHeight="1"/>
    <row r="31436" ht="15" customHeight="1"/>
    <row r="31437" ht="15" customHeight="1"/>
    <row r="31438" ht="15" customHeight="1"/>
    <row r="31439" ht="15" customHeight="1"/>
    <row r="31440" ht="15" customHeight="1"/>
    <row r="31441" ht="15" customHeight="1"/>
    <row r="31442" ht="15" customHeight="1"/>
    <row r="31443" ht="15" customHeight="1"/>
    <row r="31444" ht="15" customHeight="1"/>
    <row r="31445" ht="15" customHeight="1"/>
    <row r="31446" ht="15" customHeight="1"/>
    <row r="31447" ht="15" customHeight="1"/>
    <row r="31448" ht="15" customHeight="1"/>
    <row r="31449" ht="15" customHeight="1"/>
    <row r="31450" ht="15" customHeight="1"/>
    <row r="31451" ht="15" customHeight="1"/>
    <row r="31452" ht="15" customHeight="1"/>
    <row r="31453" ht="15" customHeight="1"/>
    <row r="31454" ht="15" customHeight="1"/>
    <row r="31455" ht="15" customHeight="1"/>
    <row r="31456" ht="15" customHeight="1"/>
    <row r="31457" ht="15" customHeight="1"/>
    <row r="31458" ht="15" customHeight="1"/>
    <row r="31459" ht="15" customHeight="1"/>
    <row r="31460" ht="15" customHeight="1"/>
    <row r="31461" ht="15" customHeight="1"/>
    <row r="31462" ht="15" customHeight="1"/>
    <row r="31463" ht="15" customHeight="1"/>
    <row r="31464" ht="15" customHeight="1"/>
    <row r="31465" ht="15" customHeight="1"/>
    <row r="31466" ht="15" customHeight="1"/>
    <row r="31467" ht="15" customHeight="1"/>
    <row r="31468" ht="15" customHeight="1"/>
    <row r="31469" ht="15" customHeight="1"/>
    <row r="31470" ht="15" customHeight="1"/>
    <row r="31471" ht="15" customHeight="1"/>
    <row r="31472" ht="15" customHeight="1"/>
    <row r="31473" ht="15" customHeight="1"/>
    <row r="31474" ht="15" customHeight="1"/>
    <row r="31475" ht="15" customHeight="1"/>
    <row r="31476" ht="15" customHeight="1"/>
    <row r="31477" ht="15" customHeight="1"/>
    <row r="31478" ht="15" customHeight="1"/>
    <row r="31479" ht="15" customHeight="1"/>
    <row r="31480" ht="15" customHeight="1"/>
    <row r="31481" ht="15" customHeight="1"/>
    <row r="31482" ht="15" customHeight="1"/>
    <row r="31483" ht="15" customHeight="1"/>
    <row r="31484" ht="15" customHeight="1"/>
    <row r="31485" ht="15" customHeight="1"/>
    <row r="31486" ht="15" customHeight="1"/>
    <row r="31487" ht="15" customHeight="1"/>
    <row r="31488" ht="15" customHeight="1"/>
    <row r="31489" ht="15" customHeight="1"/>
    <row r="31490" ht="15" customHeight="1"/>
    <row r="31491" ht="15" customHeight="1"/>
    <row r="31492" ht="15" customHeight="1"/>
    <row r="31493" ht="15" customHeight="1"/>
    <row r="31494" ht="15" customHeight="1"/>
    <row r="31495" ht="15" customHeight="1"/>
    <row r="31496" ht="15" customHeight="1"/>
    <row r="31497" ht="15" customHeight="1"/>
    <row r="31498" ht="15" customHeight="1"/>
    <row r="31499" ht="15" customHeight="1"/>
    <row r="31500" ht="15" customHeight="1"/>
    <row r="31501" ht="15" customHeight="1"/>
    <row r="31502" ht="15" customHeight="1"/>
    <row r="31503" ht="15" customHeight="1"/>
    <row r="31504" ht="15" customHeight="1"/>
    <row r="31505" ht="15" customHeight="1"/>
    <row r="31506" ht="15" customHeight="1"/>
    <row r="31507" ht="15" customHeight="1"/>
    <row r="31508" ht="15" customHeight="1"/>
    <row r="31509" ht="15" customHeight="1"/>
    <row r="31510" ht="15" customHeight="1"/>
    <row r="31511" ht="15" customHeight="1"/>
    <row r="31512" ht="15" customHeight="1"/>
    <row r="31513" ht="15" customHeight="1"/>
    <row r="31514" ht="15" customHeight="1"/>
    <row r="31515" ht="15" customHeight="1"/>
    <row r="31516" ht="15" customHeight="1"/>
    <row r="31517" ht="15" customHeight="1"/>
    <row r="31518" ht="15" customHeight="1"/>
    <row r="31519" ht="15" customHeight="1"/>
    <row r="31520" ht="15" customHeight="1"/>
    <row r="31521" ht="15" customHeight="1"/>
    <row r="31522" ht="15" customHeight="1"/>
    <row r="31523" ht="15" customHeight="1"/>
    <row r="31524" ht="15" customHeight="1"/>
    <row r="31525" ht="15" customHeight="1"/>
    <row r="31526" ht="15" customHeight="1"/>
    <row r="31527" ht="15" customHeight="1"/>
    <row r="31528" ht="15" customHeight="1"/>
    <row r="31529" ht="15" customHeight="1"/>
    <row r="31530" ht="15" customHeight="1"/>
    <row r="31531" ht="15" customHeight="1"/>
    <row r="31532" ht="15" customHeight="1"/>
    <row r="31533" ht="15" customHeight="1"/>
    <row r="31534" ht="15" customHeight="1"/>
    <row r="31535" ht="15" customHeight="1"/>
    <row r="31536" ht="15" customHeight="1"/>
    <row r="31537" ht="15" customHeight="1"/>
    <row r="31538" ht="15" customHeight="1"/>
    <row r="31539" ht="15" customHeight="1"/>
    <row r="31540" ht="15" customHeight="1"/>
    <row r="31541" ht="15" customHeight="1"/>
    <row r="31542" ht="15" customHeight="1"/>
    <row r="31543" ht="15" customHeight="1"/>
    <row r="31544" ht="15" customHeight="1"/>
    <row r="31545" ht="15" customHeight="1"/>
    <row r="31546" ht="15" customHeight="1"/>
    <row r="31547" ht="15" customHeight="1"/>
    <row r="31548" ht="15" customHeight="1"/>
    <row r="31549" ht="15" customHeight="1"/>
    <row r="31550" ht="15" customHeight="1"/>
    <row r="31551" ht="15" customHeight="1"/>
    <row r="31552" ht="15" customHeight="1"/>
    <row r="31553" ht="15" customHeight="1"/>
    <row r="31554" ht="15" customHeight="1"/>
    <row r="31555" ht="15" customHeight="1"/>
    <row r="31556" ht="15" customHeight="1"/>
    <row r="31557" ht="15" customHeight="1"/>
    <row r="31558" ht="15" customHeight="1"/>
    <row r="31559" ht="15" customHeight="1"/>
    <row r="31560" ht="15" customHeight="1"/>
    <row r="31561" ht="15" customHeight="1"/>
    <row r="31562" ht="15" customHeight="1"/>
    <row r="31563" ht="15" customHeight="1"/>
    <row r="31564" ht="15" customHeight="1"/>
    <row r="31565" ht="15" customHeight="1"/>
    <row r="31566" ht="15" customHeight="1"/>
    <row r="31567" ht="15" customHeight="1"/>
    <row r="31568" ht="15" customHeight="1"/>
    <row r="31569" ht="15" customHeight="1"/>
    <row r="31570" ht="15" customHeight="1"/>
    <row r="31571" ht="15" customHeight="1"/>
    <row r="31572" ht="15" customHeight="1"/>
    <row r="31573" ht="15" customHeight="1"/>
    <row r="31574" ht="15" customHeight="1"/>
    <row r="31575" ht="15" customHeight="1"/>
    <row r="31576" ht="15" customHeight="1"/>
    <row r="31577" ht="15" customHeight="1"/>
    <row r="31578" ht="15" customHeight="1"/>
    <row r="31579" ht="15" customHeight="1"/>
    <row r="31580" ht="15" customHeight="1"/>
    <row r="31581" ht="15" customHeight="1"/>
    <row r="31582" ht="15" customHeight="1"/>
    <row r="31583" ht="15" customHeight="1"/>
    <row r="31584" ht="15" customHeight="1"/>
    <row r="31585" ht="15" customHeight="1"/>
    <row r="31586" ht="15" customHeight="1"/>
    <row r="31587" ht="15" customHeight="1"/>
    <row r="31588" ht="15" customHeight="1"/>
    <row r="31589" ht="15" customHeight="1"/>
    <row r="31590" ht="15" customHeight="1"/>
    <row r="31591" ht="15" customHeight="1"/>
    <row r="31592" ht="15" customHeight="1"/>
    <row r="31593" ht="15" customHeight="1"/>
    <row r="31594" ht="15" customHeight="1"/>
    <row r="31595" ht="15" customHeight="1"/>
    <row r="31596" ht="15" customHeight="1"/>
    <row r="31597" ht="15" customHeight="1"/>
    <row r="31598" ht="15" customHeight="1"/>
    <row r="31599" ht="15" customHeight="1"/>
    <row r="31600" ht="15" customHeight="1"/>
    <row r="31601" ht="15" customHeight="1"/>
    <row r="31602" ht="15" customHeight="1"/>
    <row r="31603" ht="15" customHeight="1"/>
    <row r="31604" ht="15" customHeight="1"/>
    <row r="31605" ht="15" customHeight="1"/>
    <row r="31606" ht="15" customHeight="1"/>
    <row r="31607" ht="15" customHeight="1"/>
    <row r="31608" ht="15" customHeight="1"/>
    <row r="31609" ht="15" customHeight="1"/>
    <row r="31610" ht="15" customHeight="1"/>
    <row r="31611" ht="15" customHeight="1"/>
    <row r="31612" ht="15" customHeight="1"/>
    <row r="31613" ht="15" customHeight="1"/>
    <row r="31614" ht="15" customHeight="1"/>
    <row r="31615" ht="15" customHeight="1"/>
    <row r="31616" ht="15" customHeight="1"/>
    <row r="31617" ht="15" customHeight="1"/>
    <row r="31618" ht="15" customHeight="1"/>
    <row r="31619" ht="15" customHeight="1"/>
    <row r="31620" ht="15" customHeight="1"/>
    <row r="31621" ht="15" customHeight="1"/>
    <row r="31622" ht="15" customHeight="1"/>
    <row r="31623" ht="15" customHeight="1"/>
    <row r="31624" ht="15" customHeight="1"/>
    <row r="31625" ht="15" customHeight="1"/>
    <row r="31626" ht="15" customHeight="1"/>
    <row r="31627" ht="15" customHeight="1"/>
    <row r="31628" ht="15" customHeight="1"/>
    <row r="31629" ht="15" customHeight="1"/>
    <row r="31630" ht="15" customHeight="1"/>
    <row r="31631" ht="15" customHeight="1"/>
    <row r="31632" ht="15" customHeight="1"/>
    <row r="31633" ht="15" customHeight="1"/>
    <row r="31634" ht="15" customHeight="1"/>
    <row r="31635" ht="15" customHeight="1"/>
    <row r="31636" ht="15" customHeight="1"/>
    <row r="31637" ht="15" customHeight="1"/>
    <row r="31638" ht="15" customHeight="1"/>
    <row r="31639" ht="15" customHeight="1"/>
    <row r="31640" ht="15" customHeight="1"/>
    <row r="31641" ht="15" customHeight="1"/>
    <row r="31642" ht="15" customHeight="1"/>
    <row r="31643" ht="15" customHeight="1"/>
    <row r="31644" ht="15" customHeight="1"/>
    <row r="31645" ht="15" customHeight="1"/>
    <row r="31646" ht="15" customHeight="1"/>
    <row r="31647" ht="15" customHeight="1"/>
    <row r="31648" ht="15" customHeight="1"/>
    <row r="31649" ht="15" customHeight="1"/>
    <row r="31650" ht="15" customHeight="1"/>
    <row r="31651" ht="15" customHeight="1"/>
    <row r="31652" ht="15" customHeight="1"/>
    <row r="31653" ht="15" customHeight="1"/>
    <row r="31654" ht="15" customHeight="1"/>
    <row r="31655" ht="15" customHeight="1"/>
    <row r="31656" ht="15" customHeight="1"/>
    <row r="31657" ht="15" customHeight="1"/>
    <row r="31658" ht="15" customHeight="1"/>
    <row r="31659" ht="15" customHeight="1"/>
    <row r="31660" ht="15" customHeight="1"/>
    <row r="31661" ht="15" customHeight="1"/>
    <row r="31662" ht="15" customHeight="1"/>
    <row r="31663" ht="15" customHeight="1"/>
    <row r="31664" ht="15" customHeight="1"/>
    <row r="31665" ht="15" customHeight="1"/>
    <row r="31666" ht="15" customHeight="1"/>
    <row r="31667" ht="15" customHeight="1"/>
    <row r="31668" ht="15" customHeight="1"/>
    <row r="31669" ht="15" customHeight="1"/>
    <row r="31670" ht="15" customHeight="1"/>
    <row r="31671" ht="15" customHeight="1"/>
    <row r="31672" ht="15" customHeight="1"/>
    <row r="31673" ht="15" customHeight="1"/>
    <row r="31674" ht="15" customHeight="1"/>
    <row r="31675" ht="15" customHeight="1"/>
    <row r="31676" ht="15" customHeight="1"/>
    <row r="31677" ht="15" customHeight="1"/>
    <row r="31678" ht="15" customHeight="1"/>
    <row r="31679" ht="15" customHeight="1"/>
    <row r="31680" ht="15" customHeight="1"/>
    <row r="31681" ht="15" customHeight="1"/>
    <row r="31682" ht="15" customHeight="1"/>
    <row r="31683" ht="15" customHeight="1"/>
    <row r="31684" ht="15" customHeight="1"/>
    <row r="31685" ht="15" customHeight="1"/>
    <row r="31686" ht="15" customHeight="1"/>
    <row r="31687" ht="15" customHeight="1"/>
    <row r="31688" ht="15" customHeight="1"/>
    <row r="31689" ht="15" customHeight="1"/>
    <row r="31690" ht="15" customHeight="1"/>
    <row r="31691" ht="15" customHeight="1"/>
    <row r="31692" ht="15" customHeight="1"/>
    <row r="31693" ht="15" customHeight="1"/>
    <row r="31694" ht="15" customHeight="1"/>
    <row r="31695" ht="15" customHeight="1"/>
    <row r="31696" ht="15" customHeight="1"/>
    <row r="31697" ht="15" customHeight="1"/>
    <row r="31698" ht="15" customHeight="1"/>
    <row r="31699" ht="15" customHeight="1"/>
    <row r="31700" ht="15" customHeight="1"/>
    <row r="31701" ht="15" customHeight="1"/>
    <row r="31702" ht="15" customHeight="1"/>
    <row r="31703" ht="15" customHeight="1"/>
    <row r="31704" ht="15" customHeight="1"/>
    <row r="31705" ht="15" customHeight="1"/>
    <row r="31706" ht="15" customHeight="1"/>
    <row r="31707" ht="15" customHeight="1"/>
    <row r="31708" ht="15" customHeight="1"/>
    <row r="31709" ht="15" customHeight="1"/>
    <row r="31710" ht="15" customHeight="1"/>
    <row r="31711" ht="15" customHeight="1"/>
    <row r="31712" ht="15" customHeight="1"/>
    <row r="31713" ht="15" customHeight="1"/>
    <row r="31714" ht="15" customHeight="1"/>
    <row r="31715" ht="15" customHeight="1"/>
    <row r="31716" ht="15" customHeight="1"/>
    <row r="31717" ht="15" customHeight="1"/>
    <row r="31718" ht="15" customHeight="1"/>
    <row r="31719" ht="15" customHeight="1"/>
    <row r="31720" ht="15" customHeight="1"/>
    <row r="31721" ht="15" customHeight="1"/>
    <row r="31722" ht="15" customHeight="1"/>
    <row r="31723" ht="15" customHeight="1"/>
    <row r="31724" ht="15" customHeight="1"/>
    <row r="31725" ht="15" customHeight="1"/>
    <row r="31726" ht="15" customHeight="1"/>
    <row r="31727" ht="15" customHeight="1"/>
    <row r="31728" ht="15" customHeight="1"/>
    <row r="31729" ht="15" customHeight="1"/>
    <row r="31730" ht="15" customHeight="1"/>
    <row r="31731" ht="15" customHeight="1"/>
    <row r="31732" ht="15" customHeight="1"/>
    <row r="31733" ht="15" customHeight="1"/>
    <row r="31734" ht="15" customHeight="1"/>
    <row r="31735" ht="15" customHeight="1"/>
    <row r="31736" ht="15" customHeight="1"/>
    <row r="31737" ht="15" customHeight="1"/>
    <row r="31738" ht="15" customHeight="1"/>
    <row r="31739" ht="15" customHeight="1"/>
    <row r="31740" ht="15" customHeight="1"/>
    <row r="31741" ht="15" customHeight="1"/>
    <row r="31742" ht="15" customHeight="1"/>
    <row r="31743" ht="15" customHeight="1"/>
    <row r="31744" ht="15" customHeight="1"/>
    <row r="31745" ht="15" customHeight="1"/>
    <row r="31746" ht="15" customHeight="1"/>
    <row r="31747" ht="15" customHeight="1"/>
    <row r="31748" ht="15" customHeight="1"/>
    <row r="31749" ht="15" customHeight="1"/>
    <row r="31750" ht="15" customHeight="1"/>
    <row r="31751" ht="15" customHeight="1"/>
    <row r="31752" ht="15" customHeight="1"/>
    <row r="31753" ht="15" customHeight="1"/>
    <row r="31754" ht="15" customHeight="1"/>
    <row r="31755" ht="15" customHeight="1"/>
    <row r="31756" ht="15" customHeight="1"/>
    <row r="31757" ht="15" customHeight="1"/>
    <row r="31758" ht="15" customHeight="1"/>
    <row r="31759" ht="15" customHeight="1"/>
    <row r="31760" ht="15" customHeight="1"/>
    <row r="31761" ht="15" customHeight="1"/>
    <row r="31762" ht="15" customHeight="1"/>
    <row r="31763" ht="15" customHeight="1"/>
    <row r="31764" ht="15" customHeight="1"/>
    <row r="31765" ht="15" customHeight="1"/>
    <row r="31766" ht="15" customHeight="1"/>
    <row r="31767" ht="15" customHeight="1"/>
    <row r="31768" ht="15" customHeight="1"/>
    <row r="31769" ht="15" customHeight="1"/>
    <row r="31770" ht="15" customHeight="1"/>
    <row r="31771" ht="15" customHeight="1"/>
    <row r="31772" ht="15" customHeight="1"/>
    <row r="31773" ht="15" customHeight="1"/>
    <row r="31774" ht="15" customHeight="1"/>
    <row r="31775" ht="15" customHeight="1"/>
    <row r="31776" ht="15" customHeight="1"/>
    <row r="31777" ht="15" customHeight="1"/>
    <row r="31778" ht="15" customHeight="1"/>
    <row r="31779" ht="15" customHeight="1"/>
    <row r="31780" ht="15" customHeight="1"/>
    <row r="31781" ht="15" customHeight="1"/>
    <row r="31782" ht="15" customHeight="1"/>
    <row r="31783" ht="15" customHeight="1"/>
    <row r="31784" ht="15" customHeight="1"/>
    <row r="31785" ht="15" customHeight="1"/>
    <row r="31786" ht="15" customHeight="1"/>
    <row r="31787" ht="15" customHeight="1"/>
    <row r="31788" ht="15" customHeight="1"/>
    <row r="31789" ht="15" customHeight="1"/>
    <row r="31790" ht="15" customHeight="1"/>
    <row r="31791" ht="15" customHeight="1"/>
    <row r="31792" ht="15" customHeight="1"/>
    <row r="31793" ht="15" customHeight="1"/>
    <row r="31794" ht="15" customHeight="1"/>
    <row r="31795" ht="15" customHeight="1"/>
    <row r="31796" ht="15" customHeight="1"/>
    <row r="31797" ht="15" customHeight="1"/>
    <row r="31798" ht="15" customHeight="1"/>
    <row r="31799" ht="15" customHeight="1"/>
    <row r="31800" ht="15" customHeight="1"/>
    <row r="31801" ht="15" customHeight="1"/>
    <row r="31802" ht="15" customHeight="1"/>
    <row r="31803" ht="15" customHeight="1"/>
    <row r="31804" ht="15" customHeight="1"/>
    <row r="31805" ht="15" customHeight="1"/>
    <row r="31806" ht="15" customHeight="1"/>
    <row r="31807" ht="15" customHeight="1"/>
    <row r="31808" ht="15" customHeight="1"/>
    <row r="31809" ht="15" customHeight="1"/>
    <row r="31810" ht="15" customHeight="1"/>
    <row r="31811" ht="15" customHeight="1"/>
    <row r="31812" ht="15" customHeight="1"/>
    <row r="31813" ht="15" customHeight="1"/>
    <row r="31814" ht="15" customHeight="1"/>
    <row r="31815" ht="15" customHeight="1"/>
    <row r="31816" ht="15" customHeight="1"/>
    <row r="31817" ht="15" customHeight="1"/>
    <row r="31818" ht="15" customHeight="1"/>
    <row r="31819" ht="15" customHeight="1"/>
    <row r="31820" ht="15" customHeight="1"/>
    <row r="31821" ht="15" customHeight="1"/>
    <row r="31822" ht="15" customHeight="1"/>
    <row r="31823" ht="15" customHeight="1"/>
    <row r="31824" ht="15" customHeight="1"/>
    <row r="31825" ht="15" customHeight="1"/>
    <row r="31826" ht="15" customHeight="1"/>
    <row r="31827" ht="15" customHeight="1"/>
    <row r="31828" ht="15" customHeight="1"/>
    <row r="31829" ht="15" customHeight="1"/>
    <row r="31830" ht="15" customHeight="1"/>
    <row r="31831" ht="15" customHeight="1"/>
    <row r="31832" ht="15" customHeight="1"/>
    <row r="31833" ht="15" customHeight="1"/>
    <row r="31834" ht="15" customHeight="1"/>
    <row r="31835" ht="15" customHeight="1"/>
    <row r="31836" ht="15" customHeight="1"/>
    <row r="31837" ht="15" customHeight="1"/>
    <row r="31838" ht="15" customHeight="1"/>
    <row r="31839" ht="15" customHeight="1"/>
    <row r="31840" ht="15" customHeight="1"/>
    <row r="31841" ht="15" customHeight="1"/>
    <row r="31842" ht="15" customHeight="1"/>
    <row r="31843" ht="15" customHeight="1"/>
    <row r="31844" ht="15" customHeight="1"/>
    <row r="31845" ht="15" customHeight="1"/>
    <row r="31846" ht="15" customHeight="1"/>
    <row r="31847" ht="15" customHeight="1"/>
    <row r="31848" ht="15" customHeight="1"/>
    <row r="31849" ht="15" customHeight="1"/>
    <row r="31850" ht="15" customHeight="1"/>
    <row r="31851" ht="15" customHeight="1"/>
    <row r="31852" ht="15" customHeight="1"/>
    <row r="31853" ht="15" customHeight="1"/>
    <row r="31854" ht="15" customHeight="1"/>
    <row r="31855" ht="15" customHeight="1"/>
    <row r="31856" ht="15" customHeight="1"/>
    <row r="31857" ht="15" customHeight="1"/>
    <row r="31858" ht="15" customHeight="1"/>
    <row r="31859" ht="15" customHeight="1"/>
    <row r="31860" ht="15" customHeight="1"/>
    <row r="31861" ht="15" customHeight="1"/>
    <row r="31862" ht="15" customHeight="1"/>
    <row r="31863" ht="15" customHeight="1"/>
    <row r="31864" ht="15" customHeight="1"/>
    <row r="31865" ht="15" customHeight="1"/>
    <row r="31866" ht="15" customHeight="1"/>
    <row r="31867" ht="15" customHeight="1"/>
    <row r="31868" ht="15" customHeight="1"/>
    <row r="31869" ht="15" customHeight="1"/>
    <row r="31870" ht="15" customHeight="1"/>
    <row r="31871" ht="15" customHeight="1"/>
    <row r="31872" ht="15" customHeight="1"/>
    <row r="31873" ht="15" customHeight="1"/>
    <row r="31874" ht="15" customHeight="1"/>
    <row r="31875" ht="15" customHeight="1"/>
    <row r="31876" ht="15" customHeight="1"/>
    <row r="31877" ht="15" customHeight="1"/>
    <row r="31878" ht="15" customHeight="1"/>
    <row r="31879" ht="15" customHeight="1"/>
    <row r="31880" ht="15" customHeight="1"/>
    <row r="31881" ht="15" customHeight="1"/>
    <row r="31882" ht="15" customHeight="1"/>
    <row r="31883" ht="15" customHeight="1"/>
    <row r="31884" ht="15" customHeight="1"/>
    <row r="31885" ht="15" customHeight="1"/>
    <row r="31886" ht="15" customHeight="1"/>
    <row r="31887" ht="15" customHeight="1"/>
    <row r="31888" ht="15" customHeight="1"/>
    <row r="31889" ht="15" customHeight="1"/>
    <row r="31890" ht="15" customHeight="1"/>
    <row r="31891" ht="15" customHeight="1"/>
    <row r="31892" ht="15" customHeight="1"/>
    <row r="31893" ht="15" customHeight="1"/>
    <row r="31894" ht="15" customHeight="1"/>
    <row r="31895" ht="15" customHeight="1"/>
    <row r="31896" ht="15" customHeight="1"/>
    <row r="31897" ht="15" customHeight="1"/>
    <row r="31898" ht="15" customHeight="1"/>
    <row r="31899" ht="15" customHeight="1"/>
    <row r="31900" ht="15" customHeight="1"/>
    <row r="31901" ht="15" customHeight="1"/>
    <row r="31902" ht="15" customHeight="1"/>
    <row r="31903" ht="15" customHeight="1"/>
    <row r="31904" ht="15" customHeight="1"/>
    <row r="31905" ht="15" customHeight="1"/>
    <row r="31906" ht="15" customHeight="1"/>
    <row r="31907" ht="15" customHeight="1"/>
    <row r="31908" ht="15" customHeight="1"/>
    <row r="31909" ht="15" customHeight="1"/>
    <row r="31910" ht="15" customHeight="1"/>
    <row r="31911" ht="15" customHeight="1"/>
    <row r="31912" ht="15" customHeight="1"/>
    <row r="31913" ht="15" customHeight="1"/>
    <row r="31914" ht="15" customHeight="1"/>
    <row r="31915" ht="15" customHeight="1"/>
    <row r="31916" ht="15" customHeight="1"/>
    <row r="31917" ht="15" customHeight="1"/>
    <row r="31918" ht="15" customHeight="1"/>
    <row r="31919" ht="15" customHeight="1"/>
    <row r="31920" ht="15" customHeight="1"/>
    <row r="31921" ht="15" customHeight="1"/>
    <row r="31922" ht="15" customHeight="1"/>
    <row r="31923" ht="15" customHeight="1"/>
    <row r="31924" ht="15" customHeight="1"/>
    <row r="31925" ht="15" customHeight="1"/>
    <row r="31926" ht="15" customHeight="1"/>
    <row r="31927" ht="15" customHeight="1"/>
    <row r="31928" ht="15" customHeight="1"/>
    <row r="31929" ht="15" customHeight="1"/>
    <row r="31930" ht="15" customHeight="1"/>
    <row r="31931" ht="15" customHeight="1"/>
    <row r="31932" ht="15" customHeight="1"/>
    <row r="31933" ht="15" customHeight="1"/>
    <row r="31934" ht="15" customHeight="1"/>
    <row r="31935" ht="15" customHeight="1"/>
    <row r="31936" ht="15" customHeight="1"/>
    <row r="31937" ht="15" customHeight="1"/>
    <row r="31938" ht="15" customHeight="1"/>
    <row r="31939" ht="15" customHeight="1"/>
    <row r="31940" ht="15" customHeight="1"/>
    <row r="31941" ht="15" customHeight="1"/>
    <row r="31942" ht="15" customHeight="1"/>
    <row r="31943" ht="15" customHeight="1"/>
    <row r="31944" ht="15" customHeight="1"/>
    <row r="31945" ht="15" customHeight="1"/>
    <row r="31946" ht="15" customHeight="1"/>
    <row r="31947" ht="15" customHeight="1"/>
    <row r="31948" ht="15" customHeight="1"/>
    <row r="31949" ht="15" customHeight="1"/>
    <row r="31950" ht="15" customHeight="1"/>
    <row r="31951" ht="15" customHeight="1"/>
    <row r="31952" ht="15" customHeight="1"/>
    <row r="31953" ht="15" customHeight="1"/>
    <row r="31954" ht="15" customHeight="1"/>
    <row r="31955" ht="15" customHeight="1"/>
    <row r="31956" ht="15" customHeight="1"/>
    <row r="31957" ht="15" customHeight="1"/>
    <row r="31958" ht="15" customHeight="1"/>
    <row r="31959" ht="15" customHeight="1"/>
    <row r="31960" ht="15" customHeight="1"/>
    <row r="31961" ht="15" customHeight="1"/>
    <row r="31962" ht="15" customHeight="1"/>
    <row r="31963" ht="15" customHeight="1"/>
    <row r="31964" ht="15" customHeight="1"/>
    <row r="31965" ht="15" customHeight="1"/>
    <row r="31966" ht="15" customHeight="1"/>
    <row r="31967" ht="15" customHeight="1"/>
    <row r="31968" ht="15" customHeight="1"/>
    <row r="31969" ht="15" customHeight="1"/>
    <row r="31970" ht="15" customHeight="1"/>
    <row r="31971" ht="15" customHeight="1"/>
    <row r="31972" ht="15" customHeight="1"/>
    <row r="31973" ht="15" customHeight="1"/>
    <row r="31974" ht="15" customHeight="1"/>
    <row r="31975" ht="15" customHeight="1"/>
    <row r="31976" ht="15" customHeight="1"/>
    <row r="31977" ht="15" customHeight="1"/>
    <row r="31978" ht="15" customHeight="1"/>
    <row r="31979" ht="15" customHeight="1"/>
    <row r="31980" ht="15" customHeight="1"/>
    <row r="31981" ht="15" customHeight="1"/>
    <row r="31982" ht="15" customHeight="1"/>
    <row r="31983" ht="15" customHeight="1"/>
    <row r="31984" ht="15" customHeight="1"/>
    <row r="31985" ht="15" customHeight="1"/>
    <row r="31986" ht="15" customHeight="1"/>
    <row r="31987" ht="15" customHeight="1"/>
    <row r="31988" ht="15" customHeight="1"/>
    <row r="31989" ht="15" customHeight="1"/>
    <row r="31990" ht="15" customHeight="1"/>
    <row r="31991" ht="15" customHeight="1"/>
    <row r="31992" ht="15" customHeight="1"/>
    <row r="31993" ht="15" customHeight="1"/>
    <row r="31994" ht="15" customHeight="1"/>
    <row r="31995" ht="15" customHeight="1"/>
    <row r="31996" ht="15" customHeight="1"/>
    <row r="31997" ht="15" customHeight="1"/>
    <row r="31998" ht="15" customHeight="1"/>
    <row r="31999" ht="15" customHeight="1"/>
    <row r="32000" ht="15" customHeight="1"/>
    <row r="32001" ht="15" customHeight="1"/>
    <row r="32002" ht="15" customHeight="1"/>
    <row r="32003" ht="15" customHeight="1"/>
    <row r="32004" ht="15" customHeight="1"/>
    <row r="32005" ht="15" customHeight="1"/>
    <row r="32006" ht="15" customHeight="1"/>
    <row r="32007" ht="15" customHeight="1"/>
    <row r="32008" ht="15" customHeight="1"/>
    <row r="32009" ht="15" customHeight="1"/>
    <row r="32010" ht="15" customHeight="1"/>
    <row r="32011" ht="15" customHeight="1"/>
    <row r="32012" ht="15" customHeight="1"/>
    <row r="32013" ht="15" customHeight="1"/>
    <row r="32014" ht="15" customHeight="1"/>
    <row r="32015" ht="15" customHeight="1"/>
    <row r="32016" ht="15" customHeight="1"/>
    <row r="32017" ht="15" customHeight="1"/>
    <row r="32018" ht="15" customHeight="1"/>
    <row r="32019" ht="15" customHeight="1"/>
    <row r="32020" ht="15" customHeight="1"/>
    <row r="32021" ht="15" customHeight="1"/>
    <row r="32022" ht="15" customHeight="1"/>
    <row r="32023" ht="15" customHeight="1"/>
    <row r="32024" ht="15" customHeight="1"/>
    <row r="32025" ht="15" customHeight="1"/>
    <row r="32026" ht="15" customHeight="1"/>
    <row r="32027" ht="15" customHeight="1"/>
    <row r="32028" ht="15" customHeight="1"/>
    <row r="32029" ht="15" customHeight="1"/>
    <row r="32030" ht="15" customHeight="1"/>
    <row r="32031" ht="15" customHeight="1"/>
    <row r="32032" ht="15" customHeight="1"/>
    <row r="32033" ht="15" customHeight="1"/>
    <row r="32034" ht="15" customHeight="1"/>
    <row r="32035" ht="15" customHeight="1"/>
    <row r="32036" ht="15" customHeight="1"/>
    <row r="32037" ht="15" customHeight="1"/>
    <row r="32038" ht="15" customHeight="1"/>
    <row r="32039" ht="15" customHeight="1"/>
    <row r="32040" ht="15" customHeight="1"/>
    <row r="32041" ht="15" customHeight="1"/>
    <row r="32042" ht="15" customHeight="1"/>
    <row r="32043" ht="15" customHeight="1"/>
    <row r="32044" ht="15" customHeight="1"/>
    <row r="32045" ht="15" customHeight="1"/>
    <row r="32046" ht="15" customHeight="1"/>
    <row r="32047" ht="15" customHeight="1"/>
    <row r="32048" ht="15" customHeight="1"/>
    <row r="32049" ht="15" customHeight="1"/>
    <row r="32050" ht="15" customHeight="1"/>
    <row r="32051" ht="15" customHeight="1"/>
    <row r="32052" ht="15" customHeight="1"/>
    <row r="32053" ht="15" customHeight="1"/>
    <row r="32054" ht="15" customHeight="1"/>
    <row r="32055" ht="15" customHeight="1"/>
    <row r="32056" ht="15" customHeight="1"/>
    <row r="32057" ht="15" customHeight="1"/>
    <row r="32058" ht="15" customHeight="1"/>
    <row r="32059" ht="15" customHeight="1"/>
    <row r="32060" ht="15" customHeight="1"/>
    <row r="32061" ht="15" customHeight="1"/>
    <row r="32062" ht="15" customHeight="1"/>
    <row r="32063" ht="15" customHeight="1"/>
    <row r="32064" ht="15" customHeight="1"/>
    <row r="32065" ht="15" customHeight="1"/>
    <row r="32066" ht="15" customHeight="1"/>
    <row r="32067" ht="15" customHeight="1"/>
    <row r="32068" ht="15" customHeight="1"/>
    <row r="32069" ht="15" customHeight="1"/>
    <row r="32070" ht="15" customHeight="1"/>
    <row r="32071" ht="15" customHeight="1"/>
    <row r="32072" ht="15" customHeight="1"/>
    <row r="32073" ht="15" customHeight="1"/>
    <row r="32074" ht="15" customHeight="1"/>
    <row r="32075" ht="15" customHeight="1"/>
    <row r="32076" ht="15" customHeight="1"/>
    <row r="32077" ht="15" customHeight="1"/>
    <row r="32078" ht="15" customHeight="1"/>
    <row r="32079" ht="15" customHeight="1"/>
    <row r="32080" ht="15" customHeight="1"/>
    <row r="32081" ht="15" customHeight="1"/>
    <row r="32082" ht="15" customHeight="1"/>
    <row r="32083" ht="15" customHeight="1"/>
    <row r="32084" ht="15" customHeight="1"/>
    <row r="32085" ht="15" customHeight="1"/>
    <row r="32086" ht="15" customHeight="1"/>
    <row r="32087" ht="15" customHeight="1"/>
    <row r="32088" ht="15" customHeight="1"/>
    <row r="32089" ht="15" customHeight="1"/>
    <row r="32090" ht="15" customHeight="1"/>
    <row r="32091" ht="15" customHeight="1"/>
    <row r="32092" ht="15" customHeight="1"/>
    <row r="32093" ht="15" customHeight="1"/>
    <row r="32094" ht="15" customHeight="1"/>
    <row r="32095" ht="15" customHeight="1"/>
    <row r="32096" ht="15" customHeight="1"/>
    <row r="32097" ht="15" customHeight="1"/>
    <row r="32098" ht="15" customHeight="1"/>
    <row r="32099" ht="15" customHeight="1"/>
    <row r="32100" ht="15" customHeight="1"/>
    <row r="32101" ht="15" customHeight="1"/>
    <row r="32102" ht="15" customHeight="1"/>
    <row r="32103" ht="15" customHeight="1"/>
    <row r="32104" ht="15" customHeight="1"/>
    <row r="32105" ht="15" customHeight="1"/>
    <row r="32106" ht="15" customHeight="1"/>
    <row r="32107" ht="15" customHeight="1"/>
    <row r="32108" ht="15" customHeight="1"/>
    <row r="32109" ht="15" customHeight="1"/>
    <row r="32110" ht="15" customHeight="1"/>
    <row r="32111" ht="15" customHeight="1"/>
    <row r="32112" ht="15" customHeight="1"/>
    <row r="32113" ht="15" customHeight="1"/>
    <row r="32114" ht="15" customHeight="1"/>
    <row r="32115" ht="15" customHeight="1"/>
    <row r="32116" ht="15" customHeight="1"/>
    <row r="32117" ht="15" customHeight="1"/>
    <row r="32118" ht="15" customHeight="1"/>
    <row r="32119" ht="15" customHeight="1"/>
    <row r="32120" ht="15" customHeight="1"/>
    <row r="32121" ht="15" customHeight="1"/>
    <row r="32122" ht="15" customHeight="1"/>
    <row r="32123" ht="15" customHeight="1"/>
    <row r="32124" ht="15" customHeight="1"/>
    <row r="32125" ht="15" customHeight="1"/>
    <row r="32126" ht="15" customHeight="1"/>
    <row r="32127" ht="15" customHeight="1"/>
    <row r="32128" ht="15" customHeight="1"/>
    <row r="32129" ht="15" customHeight="1"/>
    <row r="32130" ht="15" customHeight="1"/>
    <row r="32131" ht="15" customHeight="1"/>
    <row r="32132" ht="15" customHeight="1"/>
    <row r="32133" ht="15" customHeight="1"/>
    <row r="32134" ht="15" customHeight="1"/>
    <row r="32135" ht="15" customHeight="1"/>
    <row r="32136" ht="15" customHeight="1"/>
    <row r="32137" ht="15" customHeight="1"/>
    <row r="32138" ht="15" customHeight="1"/>
    <row r="32139" ht="15" customHeight="1"/>
    <row r="32140" ht="15" customHeight="1"/>
    <row r="32141" ht="15" customHeight="1"/>
    <row r="32142" ht="15" customHeight="1"/>
    <row r="32143" ht="15" customHeight="1"/>
    <row r="32144" ht="15" customHeight="1"/>
    <row r="32145" ht="15" customHeight="1"/>
    <row r="32146" ht="15" customHeight="1"/>
    <row r="32147" ht="15" customHeight="1"/>
    <row r="32148" ht="15" customHeight="1"/>
    <row r="32149" ht="15" customHeight="1"/>
    <row r="32150" ht="15" customHeight="1"/>
    <row r="32151" ht="15" customHeight="1"/>
    <row r="32152" ht="15" customHeight="1"/>
    <row r="32153" ht="15" customHeight="1"/>
    <row r="32154" ht="15" customHeight="1"/>
    <row r="32155" ht="15" customHeight="1"/>
    <row r="32156" ht="15" customHeight="1"/>
    <row r="32157" ht="15" customHeight="1"/>
    <row r="32158" ht="15" customHeight="1"/>
    <row r="32159" ht="15" customHeight="1"/>
    <row r="32160" ht="15" customHeight="1"/>
    <row r="32161" ht="15" customHeight="1"/>
    <row r="32162" ht="15" customHeight="1"/>
    <row r="32163" ht="15" customHeight="1"/>
    <row r="32164" ht="15" customHeight="1"/>
    <row r="32165" ht="15" customHeight="1"/>
    <row r="32166" ht="15" customHeight="1"/>
    <row r="32167" ht="15" customHeight="1"/>
    <row r="32168" ht="15" customHeight="1"/>
    <row r="32169" ht="15" customHeight="1"/>
    <row r="32170" ht="15" customHeight="1"/>
    <row r="32171" ht="15" customHeight="1"/>
    <row r="32172" ht="15" customHeight="1"/>
    <row r="32173" ht="15" customHeight="1"/>
    <row r="32174" ht="15" customHeight="1"/>
    <row r="32175" ht="15" customHeight="1"/>
    <row r="32176" ht="15" customHeight="1"/>
    <row r="32177" ht="15" customHeight="1"/>
    <row r="32178" ht="15" customHeight="1"/>
    <row r="32179" ht="15" customHeight="1"/>
    <row r="32180" ht="15" customHeight="1"/>
    <row r="32181" ht="15" customHeight="1"/>
    <row r="32182" ht="15" customHeight="1"/>
    <row r="32183" ht="15" customHeight="1"/>
    <row r="32184" ht="15" customHeight="1"/>
    <row r="32185" ht="15" customHeight="1"/>
    <row r="32186" ht="15" customHeight="1"/>
    <row r="32187" ht="15" customHeight="1"/>
    <row r="32188" ht="15" customHeight="1"/>
    <row r="32189" ht="15" customHeight="1"/>
    <row r="32190" ht="15" customHeight="1"/>
    <row r="32191" ht="15" customHeight="1"/>
    <row r="32192" ht="15" customHeight="1"/>
    <row r="32193" ht="15" customHeight="1"/>
    <row r="32194" ht="15" customHeight="1"/>
    <row r="32195" ht="15" customHeight="1"/>
    <row r="32196" ht="15" customHeight="1"/>
    <row r="32197" ht="15" customHeight="1"/>
    <row r="32198" ht="15" customHeight="1"/>
    <row r="32199" ht="15" customHeight="1"/>
    <row r="32200" ht="15" customHeight="1"/>
    <row r="32201" ht="15" customHeight="1"/>
    <row r="32202" ht="15" customHeight="1"/>
    <row r="32203" ht="15" customHeight="1"/>
    <row r="32204" ht="15" customHeight="1"/>
    <row r="32205" ht="15" customHeight="1"/>
    <row r="32206" ht="15" customHeight="1"/>
    <row r="32207" ht="15" customHeight="1"/>
    <row r="32208" ht="15" customHeight="1"/>
    <row r="32209" ht="15" customHeight="1"/>
    <row r="32210" ht="15" customHeight="1"/>
    <row r="32211" ht="15" customHeight="1"/>
    <row r="32212" ht="15" customHeight="1"/>
    <row r="32213" ht="15" customHeight="1"/>
    <row r="32214" ht="15" customHeight="1"/>
    <row r="32215" ht="15" customHeight="1"/>
    <row r="32216" ht="15" customHeight="1"/>
    <row r="32217" ht="15" customHeight="1"/>
    <row r="32218" ht="15" customHeight="1"/>
    <row r="32219" ht="15" customHeight="1"/>
    <row r="32220" ht="15" customHeight="1"/>
    <row r="32221" ht="15" customHeight="1"/>
    <row r="32222" ht="15" customHeight="1"/>
    <row r="32223" ht="15" customHeight="1"/>
    <row r="32224" ht="15" customHeight="1"/>
    <row r="32225" ht="15" customHeight="1"/>
    <row r="32226" ht="15" customHeight="1"/>
    <row r="32227" ht="15" customHeight="1"/>
    <row r="32228" ht="15" customHeight="1"/>
    <row r="32229" ht="15" customHeight="1"/>
    <row r="32230" ht="15" customHeight="1"/>
    <row r="32231" ht="15" customHeight="1"/>
    <row r="32232" ht="15" customHeight="1"/>
    <row r="32233" ht="15" customHeight="1"/>
    <row r="32234" ht="15" customHeight="1"/>
    <row r="32235" ht="15" customHeight="1"/>
    <row r="32236" ht="15" customHeight="1"/>
    <row r="32237" ht="15" customHeight="1"/>
    <row r="32238" ht="15" customHeight="1"/>
    <row r="32239" ht="15" customHeight="1"/>
    <row r="32240" ht="15" customHeight="1"/>
    <row r="32241" ht="15" customHeight="1"/>
    <row r="32242" ht="15" customHeight="1"/>
    <row r="32243" ht="15" customHeight="1"/>
    <row r="32244" ht="15" customHeight="1"/>
    <row r="32245" ht="15" customHeight="1"/>
    <row r="32246" ht="15" customHeight="1"/>
    <row r="32247" ht="15" customHeight="1"/>
    <row r="32248" ht="15" customHeight="1"/>
    <row r="32249" ht="15" customHeight="1"/>
    <row r="32250" ht="15" customHeight="1"/>
    <row r="32251" ht="15" customHeight="1"/>
    <row r="32252" ht="15" customHeight="1"/>
    <row r="32253" ht="15" customHeight="1"/>
    <row r="32254" ht="15" customHeight="1"/>
    <row r="32255" ht="15" customHeight="1"/>
    <row r="32256" ht="15" customHeight="1"/>
    <row r="32257" ht="15" customHeight="1"/>
    <row r="32258" ht="15" customHeight="1"/>
    <row r="32259" ht="15" customHeight="1"/>
    <row r="32260" ht="15" customHeight="1"/>
    <row r="32261" ht="15" customHeight="1"/>
    <row r="32262" ht="15" customHeight="1"/>
    <row r="32263" ht="15" customHeight="1"/>
    <row r="32264" ht="15" customHeight="1"/>
    <row r="32265" ht="15" customHeight="1"/>
    <row r="32266" ht="15" customHeight="1"/>
    <row r="32267" ht="15" customHeight="1"/>
    <row r="32268" ht="15" customHeight="1"/>
    <row r="32269" ht="15" customHeight="1"/>
    <row r="32270" ht="15" customHeight="1"/>
    <row r="32271" ht="15" customHeight="1"/>
    <row r="32272" ht="15" customHeight="1"/>
    <row r="32273" ht="15" customHeight="1"/>
    <row r="32274" ht="15" customHeight="1"/>
    <row r="32275" ht="15" customHeight="1"/>
    <row r="32276" ht="15" customHeight="1"/>
    <row r="32277" ht="15" customHeight="1"/>
    <row r="32278" ht="15" customHeight="1"/>
    <row r="32279" ht="15" customHeight="1"/>
    <row r="32280" ht="15" customHeight="1"/>
    <row r="32281" ht="15" customHeight="1"/>
    <row r="32282" ht="15" customHeight="1"/>
    <row r="32283" ht="15" customHeight="1"/>
    <row r="32284" ht="15" customHeight="1"/>
    <row r="32285" ht="15" customHeight="1"/>
    <row r="32286" ht="15" customHeight="1"/>
    <row r="32287" ht="15" customHeight="1"/>
    <row r="32288" ht="15" customHeight="1"/>
    <row r="32289" ht="15" customHeight="1"/>
    <row r="32290" ht="15" customHeight="1"/>
    <row r="32291" ht="15" customHeight="1"/>
    <row r="32292" ht="15" customHeight="1"/>
    <row r="32293" ht="15" customHeight="1"/>
    <row r="32294" ht="15" customHeight="1"/>
    <row r="32295" ht="15" customHeight="1"/>
    <row r="32296" ht="15" customHeight="1"/>
    <row r="32297" ht="15" customHeight="1"/>
    <row r="32298" ht="15" customHeight="1"/>
    <row r="32299" ht="15" customHeight="1"/>
    <row r="32300" ht="15" customHeight="1"/>
    <row r="32301" ht="15" customHeight="1"/>
    <row r="32302" ht="15" customHeight="1"/>
    <row r="32303" ht="15" customHeight="1"/>
    <row r="32304" ht="15" customHeight="1"/>
    <row r="32305" ht="15" customHeight="1"/>
    <row r="32306" ht="15" customHeight="1"/>
    <row r="32307" ht="15" customHeight="1"/>
    <row r="32308" ht="15" customHeight="1"/>
    <row r="32309" ht="15" customHeight="1"/>
    <row r="32310" ht="15" customHeight="1"/>
    <row r="32311" ht="15" customHeight="1"/>
    <row r="32312" ht="15" customHeight="1"/>
    <row r="32313" ht="15" customHeight="1"/>
    <row r="32314" ht="15" customHeight="1"/>
    <row r="32315" ht="15" customHeight="1"/>
    <row r="32316" ht="15" customHeight="1"/>
    <row r="32317" ht="15" customHeight="1"/>
    <row r="32318" ht="15" customHeight="1"/>
    <row r="32319" ht="15" customHeight="1"/>
    <row r="32320" ht="15" customHeight="1"/>
    <row r="32321" ht="15" customHeight="1"/>
    <row r="32322" ht="15" customHeight="1"/>
    <row r="32323" ht="15" customHeight="1"/>
    <row r="32324" ht="15" customHeight="1"/>
    <row r="32325" ht="15" customHeight="1"/>
    <row r="32326" ht="15" customHeight="1"/>
    <row r="32327" ht="15" customHeight="1"/>
    <row r="32328" ht="15" customHeight="1"/>
    <row r="32329" ht="15" customHeight="1"/>
    <row r="32330" ht="15" customHeight="1"/>
    <row r="32331" ht="15" customHeight="1"/>
    <row r="32332" ht="15" customHeight="1"/>
    <row r="32333" ht="15" customHeight="1"/>
    <row r="32334" ht="15" customHeight="1"/>
    <row r="32335" ht="15" customHeight="1"/>
    <row r="32336" ht="15" customHeight="1"/>
    <row r="32337" ht="15" customHeight="1"/>
    <row r="32338" ht="15" customHeight="1"/>
    <row r="32339" ht="15" customHeight="1"/>
    <row r="32340" ht="15" customHeight="1"/>
    <row r="32341" ht="15" customHeight="1"/>
    <row r="32342" ht="15" customHeight="1"/>
    <row r="32343" ht="15" customHeight="1"/>
    <row r="32344" ht="15" customHeight="1"/>
    <row r="32345" ht="15" customHeight="1"/>
    <row r="32346" ht="15" customHeight="1"/>
    <row r="32347" ht="15" customHeight="1"/>
    <row r="32348" ht="15" customHeight="1"/>
    <row r="32349" ht="15" customHeight="1"/>
    <row r="32350" ht="15" customHeight="1"/>
    <row r="32351" ht="15" customHeight="1"/>
    <row r="32352" ht="15" customHeight="1"/>
    <row r="32353" ht="15" customHeight="1"/>
    <row r="32354" ht="15" customHeight="1"/>
    <row r="32355" ht="15" customHeight="1"/>
    <row r="32356" ht="15" customHeight="1"/>
    <row r="32357" ht="15" customHeight="1"/>
    <row r="32358" ht="15" customHeight="1"/>
    <row r="32359" ht="15" customHeight="1"/>
    <row r="32360" ht="15" customHeight="1"/>
    <row r="32361" ht="15" customHeight="1"/>
    <row r="32362" ht="15" customHeight="1"/>
    <row r="32363" ht="15" customHeight="1"/>
    <row r="32364" ht="15" customHeight="1"/>
    <row r="32365" ht="15" customHeight="1"/>
    <row r="32366" ht="15" customHeight="1"/>
    <row r="32367" ht="15" customHeight="1"/>
    <row r="32368" ht="15" customHeight="1"/>
    <row r="32369" ht="15" customHeight="1"/>
    <row r="32370" ht="15" customHeight="1"/>
    <row r="32371" ht="15" customHeight="1"/>
    <row r="32372" ht="15" customHeight="1"/>
    <row r="32373" ht="15" customHeight="1"/>
    <row r="32374" ht="15" customHeight="1"/>
    <row r="32375" ht="15" customHeight="1"/>
    <row r="32376" ht="15" customHeight="1"/>
    <row r="32377" ht="15" customHeight="1"/>
    <row r="32378" ht="15" customHeight="1"/>
    <row r="32379" ht="15" customHeight="1"/>
    <row r="32380" ht="15" customHeight="1"/>
    <row r="32381" ht="15" customHeight="1"/>
    <row r="32382" ht="15" customHeight="1"/>
    <row r="32383" ht="15" customHeight="1"/>
    <row r="32384" ht="15" customHeight="1"/>
    <row r="32385" ht="15" customHeight="1"/>
    <row r="32386" ht="15" customHeight="1"/>
    <row r="32387" ht="15" customHeight="1"/>
    <row r="32388" ht="15" customHeight="1"/>
    <row r="32389" ht="15" customHeight="1"/>
    <row r="32390" ht="15" customHeight="1"/>
    <row r="32391" ht="15" customHeight="1"/>
    <row r="32392" ht="15" customHeight="1"/>
    <row r="32393" ht="15" customHeight="1"/>
    <row r="32394" ht="15" customHeight="1"/>
    <row r="32395" ht="15" customHeight="1"/>
    <row r="32396" ht="15" customHeight="1"/>
    <row r="32397" ht="15" customHeight="1"/>
    <row r="32398" ht="15" customHeight="1"/>
    <row r="32399" ht="15" customHeight="1"/>
    <row r="32400" ht="15" customHeight="1"/>
    <row r="32401" ht="15" customHeight="1"/>
    <row r="32402" ht="15" customHeight="1"/>
    <row r="32403" ht="15" customHeight="1"/>
    <row r="32404" ht="15" customHeight="1"/>
    <row r="32405" ht="15" customHeight="1"/>
    <row r="32406" ht="15" customHeight="1"/>
    <row r="32407" ht="15" customHeight="1"/>
    <row r="32408" ht="15" customHeight="1"/>
    <row r="32409" ht="15" customHeight="1"/>
    <row r="32410" ht="15" customHeight="1"/>
    <row r="32411" ht="15" customHeight="1"/>
    <row r="32412" ht="15" customHeight="1"/>
    <row r="32413" ht="15" customHeight="1"/>
    <row r="32414" ht="15" customHeight="1"/>
    <row r="32415" ht="15" customHeight="1"/>
    <row r="32416" ht="15" customHeight="1"/>
    <row r="32417" ht="15" customHeight="1"/>
    <row r="32418" ht="15" customHeight="1"/>
    <row r="32419" ht="15" customHeight="1"/>
    <row r="32420" ht="15" customHeight="1"/>
    <row r="32421" ht="15" customHeight="1"/>
    <row r="32422" ht="15" customHeight="1"/>
    <row r="32423" ht="15" customHeight="1"/>
    <row r="32424" ht="15" customHeight="1"/>
    <row r="32425" ht="15" customHeight="1"/>
    <row r="32426" ht="15" customHeight="1"/>
    <row r="32427" ht="15" customHeight="1"/>
    <row r="32428" ht="15" customHeight="1"/>
    <row r="32429" ht="15" customHeight="1"/>
    <row r="32430" ht="15" customHeight="1"/>
    <row r="32431" ht="15" customHeight="1"/>
    <row r="32432" ht="15" customHeight="1"/>
    <row r="32433" ht="15" customHeight="1"/>
    <row r="32434" ht="15" customHeight="1"/>
    <row r="32435" ht="15" customHeight="1"/>
    <row r="32436" ht="15" customHeight="1"/>
    <row r="32437" ht="15" customHeight="1"/>
    <row r="32438" ht="15" customHeight="1"/>
    <row r="32439" ht="15" customHeight="1"/>
    <row r="32440" ht="15" customHeight="1"/>
    <row r="32441" ht="15" customHeight="1"/>
    <row r="32442" ht="15" customHeight="1"/>
    <row r="32443" ht="15" customHeight="1"/>
    <row r="32444" ht="15" customHeight="1"/>
    <row r="32445" ht="15" customHeight="1"/>
    <row r="32446" ht="15" customHeight="1"/>
    <row r="32447" ht="15" customHeight="1"/>
    <row r="32448" ht="15" customHeight="1"/>
    <row r="32449" ht="15" customHeight="1"/>
    <row r="32450" ht="15" customHeight="1"/>
    <row r="32451" ht="15" customHeight="1"/>
    <row r="32452" ht="15" customHeight="1"/>
    <row r="32453" ht="15" customHeight="1"/>
    <row r="32454" ht="15" customHeight="1"/>
    <row r="32455" ht="15" customHeight="1"/>
    <row r="32456" ht="15" customHeight="1"/>
    <row r="32457" ht="15" customHeight="1"/>
    <row r="32458" ht="15" customHeight="1"/>
    <row r="32459" ht="15" customHeight="1"/>
    <row r="32460" ht="15" customHeight="1"/>
    <row r="32461" ht="15" customHeight="1"/>
    <row r="32462" ht="15" customHeight="1"/>
    <row r="32463" ht="15" customHeight="1"/>
    <row r="32464" ht="15" customHeight="1"/>
    <row r="32465" ht="15" customHeight="1"/>
    <row r="32466" ht="15" customHeight="1"/>
    <row r="32467" ht="15" customHeight="1"/>
    <row r="32468" ht="15" customHeight="1"/>
    <row r="32469" ht="15" customHeight="1"/>
    <row r="32470" ht="15" customHeight="1"/>
    <row r="32471" ht="15" customHeight="1"/>
    <row r="32472" ht="15" customHeight="1"/>
    <row r="32473" ht="15" customHeight="1"/>
    <row r="32474" ht="15" customHeight="1"/>
    <row r="32475" ht="15" customHeight="1"/>
    <row r="32476" ht="15" customHeight="1"/>
    <row r="32477" ht="15" customHeight="1"/>
    <row r="32478" ht="15" customHeight="1"/>
    <row r="32479" ht="15" customHeight="1"/>
    <row r="32480" ht="15" customHeight="1"/>
    <row r="32481" ht="15" customHeight="1"/>
    <row r="32482" ht="15" customHeight="1"/>
    <row r="32483" ht="15" customHeight="1"/>
    <row r="32484" ht="15" customHeight="1"/>
    <row r="32485" ht="15" customHeight="1"/>
    <row r="32486" ht="15" customHeight="1"/>
    <row r="32487" ht="15" customHeight="1"/>
    <row r="32488" ht="15" customHeight="1"/>
    <row r="32489" ht="15" customHeight="1"/>
    <row r="32490" ht="15" customHeight="1"/>
    <row r="32491" ht="15" customHeight="1"/>
    <row r="32492" ht="15" customHeight="1"/>
    <row r="32493" ht="15" customHeight="1"/>
    <row r="32494" ht="15" customHeight="1"/>
    <row r="32495" ht="15" customHeight="1"/>
    <row r="32496" ht="15" customHeight="1"/>
    <row r="32497" ht="15" customHeight="1"/>
    <row r="32498" ht="15" customHeight="1"/>
    <row r="32499" ht="15" customHeight="1"/>
    <row r="32500" ht="15" customHeight="1"/>
    <row r="32501" ht="15" customHeight="1"/>
    <row r="32502" ht="15" customHeight="1"/>
    <row r="32503" ht="15" customHeight="1"/>
    <row r="32504" ht="15" customHeight="1"/>
    <row r="32505" ht="15" customHeight="1"/>
    <row r="32506" ht="15" customHeight="1"/>
    <row r="32507" ht="15" customHeight="1"/>
    <row r="32508" ht="15" customHeight="1"/>
    <row r="32509" ht="15" customHeight="1"/>
    <row r="32510" ht="15" customHeight="1"/>
    <row r="32511" ht="15" customHeight="1"/>
    <row r="32512" ht="15" customHeight="1"/>
    <row r="32513" ht="15" customHeight="1"/>
    <row r="32514" ht="15" customHeight="1"/>
    <row r="32515" ht="15" customHeight="1"/>
    <row r="32516" ht="15" customHeight="1"/>
    <row r="32517" ht="15" customHeight="1"/>
    <row r="32518" ht="15" customHeight="1"/>
    <row r="32519" ht="15" customHeight="1"/>
    <row r="32520" ht="15" customHeight="1"/>
    <row r="32521" ht="15" customHeight="1"/>
    <row r="32522" ht="15" customHeight="1"/>
    <row r="32523" ht="15" customHeight="1"/>
    <row r="32524" ht="15" customHeight="1"/>
    <row r="32525" ht="15" customHeight="1"/>
    <row r="32526" ht="15" customHeight="1"/>
    <row r="32527" ht="15" customHeight="1"/>
    <row r="32528" ht="15" customHeight="1"/>
    <row r="32529" ht="15" customHeight="1"/>
    <row r="32530" ht="15" customHeight="1"/>
    <row r="32531" ht="15" customHeight="1"/>
    <row r="32532" ht="15" customHeight="1"/>
    <row r="32533" ht="15" customHeight="1"/>
    <row r="32534" ht="15" customHeight="1"/>
    <row r="32535" ht="15" customHeight="1"/>
    <row r="32536" ht="15" customHeight="1"/>
    <row r="32537" ht="15" customHeight="1"/>
    <row r="32538" ht="15" customHeight="1"/>
    <row r="32539" ht="15" customHeight="1"/>
    <row r="32540" ht="15" customHeight="1"/>
    <row r="32541" ht="15" customHeight="1"/>
    <row r="32542" ht="15" customHeight="1"/>
    <row r="32543" ht="15" customHeight="1"/>
    <row r="32544" ht="15" customHeight="1"/>
    <row r="32545" ht="15" customHeight="1"/>
    <row r="32546" ht="15" customHeight="1"/>
    <row r="32547" ht="15" customHeight="1"/>
    <row r="32548" ht="15" customHeight="1"/>
    <row r="32549" ht="15" customHeight="1"/>
    <row r="32550" ht="15" customHeight="1"/>
    <row r="32551" ht="15" customHeight="1"/>
    <row r="32552" ht="15" customHeight="1"/>
    <row r="32553" ht="15" customHeight="1"/>
    <row r="32554" ht="15" customHeight="1"/>
    <row r="32555" ht="15" customHeight="1"/>
    <row r="32556" ht="15" customHeight="1"/>
    <row r="32557" ht="15" customHeight="1"/>
    <row r="32558" ht="15" customHeight="1"/>
    <row r="32559" ht="15" customHeight="1"/>
    <row r="32560" ht="15" customHeight="1"/>
    <row r="32561" ht="15" customHeight="1"/>
    <row r="32562" ht="15" customHeight="1"/>
    <row r="32563" ht="15" customHeight="1"/>
    <row r="32564" ht="15" customHeight="1"/>
    <row r="32565" ht="15" customHeight="1"/>
    <row r="32566" ht="15" customHeight="1"/>
    <row r="32567" ht="15" customHeight="1"/>
    <row r="32568" ht="15" customHeight="1"/>
    <row r="32569" ht="15" customHeight="1"/>
    <row r="32570" ht="15" customHeight="1"/>
    <row r="32571" ht="15" customHeight="1"/>
    <row r="32572" ht="15" customHeight="1"/>
    <row r="32573" ht="15" customHeight="1"/>
    <row r="32574" ht="15" customHeight="1"/>
    <row r="32575" ht="15" customHeight="1"/>
    <row r="32576" ht="15" customHeight="1"/>
    <row r="32577" ht="15" customHeight="1"/>
    <row r="32578" ht="15" customHeight="1"/>
    <row r="32579" ht="15" customHeight="1"/>
    <row r="32580" ht="15" customHeight="1"/>
    <row r="32581" ht="15" customHeight="1"/>
    <row r="32582" ht="15" customHeight="1"/>
    <row r="32583" ht="15" customHeight="1"/>
    <row r="32584" ht="15" customHeight="1"/>
    <row r="32585" ht="15" customHeight="1"/>
    <row r="32586" ht="15" customHeight="1"/>
    <row r="32587" ht="15" customHeight="1"/>
    <row r="32588" ht="15" customHeight="1"/>
    <row r="32589" ht="15" customHeight="1"/>
    <row r="32590" ht="15" customHeight="1"/>
    <row r="32591" ht="15" customHeight="1"/>
    <row r="32592" ht="15" customHeight="1"/>
    <row r="32593" ht="15" customHeight="1"/>
    <row r="32594" ht="15" customHeight="1"/>
    <row r="32595" ht="15" customHeight="1"/>
    <row r="32596" ht="15" customHeight="1"/>
    <row r="32597" ht="15" customHeight="1"/>
    <row r="32598" ht="15" customHeight="1"/>
    <row r="32599" ht="15" customHeight="1"/>
    <row r="32600" ht="15" customHeight="1"/>
    <row r="32601" ht="15" customHeight="1"/>
    <row r="32602" ht="15" customHeight="1"/>
    <row r="32603" ht="15" customHeight="1"/>
    <row r="32604" ht="15" customHeight="1"/>
    <row r="32605" ht="15" customHeight="1"/>
    <row r="32606" ht="15" customHeight="1"/>
    <row r="32607" ht="15" customHeight="1"/>
    <row r="32608" ht="15" customHeight="1"/>
    <row r="32609" ht="15" customHeight="1"/>
    <row r="32610" ht="15" customHeight="1"/>
    <row r="32611" ht="15" customHeight="1"/>
    <row r="32612" ht="15" customHeight="1"/>
    <row r="32613" ht="15" customHeight="1"/>
    <row r="32614" ht="15" customHeight="1"/>
    <row r="32615" ht="15" customHeight="1"/>
    <row r="32616" ht="15" customHeight="1"/>
    <row r="32617" ht="15" customHeight="1"/>
    <row r="32618" ht="15" customHeight="1"/>
    <row r="32619" ht="15" customHeight="1"/>
    <row r="32620" ht="15" customHeight="1"/>
    <row r="32621" ht="15" customHeight="1"/>
    <row r="32622" ht="15" customHeight="1"/>
    <row r="32623" ht="15" customHeight="1"/>
    <row r="32624" ht="15" customHeight="1"/>
    <row r="32625" ht="15" customHeight="1"/>
    <row r="32626" ht="15" customHeight="1"/>
    <row r="32627" ht="15" customHeight="1"/>
    <row r="32628" ht="15" customHeight="1"/>
    <row r="32629" ht="15" customHeight="1"/>
    <row r="32630" ht="15" customHeight="1"/>
    <row r="32631" ht="15" customHeight="1"/>
    <row r="32632" ht="15" customHeight="1"/>
    <row r="32633" ht="15" customHeight="1"/>
    <row r="32634" ht="15" customHeight="1"/>
    <row r="32635" ht="15" customHeight="1"/>
    <row r="32636" ht="15" customHeight="1"/>
    <row r="32637" ht="15" customHeight="1"/>
    <row r="32638" ht="15" customHeight="1"/>
    <row r="32639" ht="15" customHeight="1"/>
    <row r="32640" ht="15" customHeight="1"/>
    <row r="32641" ht="15" customHeight="1"/>
    <row r="32642" ht="15" customHeight="1"/>
    <row r="32643" ht="15" customHeight="1"/>
    <row r="32644" ht="15" customHeight="1"/>
    <row r="32645" ht="15" customHeight="1"/>
    <row r="32646" ht="15" customHeight="1"/>
    <row r="32647" ht="15" customHeight="1"/>
    <row r="32648" ht="15" customHeight="1"/>
    <row r="32649" ht="15" customHeight="1"/>
    <row r="32650" ht="15" customHeight="1"/>
    <row r="32651" ht="15" customHeight="1"/>
    <row r="32652" ht="15" customHeight="1"/>
    <row r="32653" ht="15" customHeight="1"/>
    <row r="32654" ht="15" customHeight="1"/>
    <row r="32655" ht="15" customHeight="1"/>
    <row r="32656" ht="15" customHeight="1"/>
    <row r="32657" ht="15" customHeight="1"/>
    <row r="32658" ht="15" customHeight="1"/>
    <row r="32659" ht="15" customHeight="1"/>
    <row r="32660" ht="15" customHeight="1"/>
    <row r="32661" ht="15" customHeight="1"/>
    <row r="32662" ht="15" customHeight="1"/>
    <row r="32663" ht="15" customHeight="1"/>
    <row r="32664" ht="15" customHeight="1"/>
    <row r="32665" ht="15" customHeight="1"/>
    <row r="32666" ht="15" customHeight="1"/>
    <row r="32667" ht="15" customHeight="1"/>
    <row r="32668" ht="15" customHeight="1"/>
    <row r="32669" ht="15" customHeight="1"/>
    <row r="32670" ht="15" customHeight="1"/>
    <row r="32671" ht="15" customHeight="1"/>
    <row r="32672" ht="15" customHeight="1"/>
    <row r="32673" ht="15" customHeight="1"/>
    <row r="32674" ht="15" customHeight="1"/>
    <row r="32675" ht="15" customHeight="1"/>
    <row r="32676" ht="15" customHeight="1"/>
    <row r="32677" ht="15" customHeight="1"/>
    <row r="32678" ht="15" customHeight="1"/>
    <row r="32679" ht="15" customHeight="1"/>
    <row r="32680" ht="15" customHeight="1"/>
    <row r="32681" ht="15" customHeight="1"/>
    <row r="32682" ht="15" customHeight="1"/>
    <row r="32683" ht="15" customHeight="1"/>
    <row r="32684" ht="15" customHeight="1"/>
    <row r="32685" ht="15" customHeight="1"/>
    <row r="32686" ht="15" customHeight="1"/>
    <row r="32687" ht="15" customHeight="1"/>
    <row r="32688" ht="15" customHeight="1"/>
    <row r="32689" ht="15" customHeight="1"/>
    <row r="32690" ht="15" customHeight="1"/>
    <row r="32691" ht="15" customHeight="1"/>
    <row r="32692" ht="15" customHeight="1"/>
    <row r="32693" ht="15" customHeight="1"/>
    <row r="32694" ht="15" customHeight="1"/>
    <row r="32695" ht="15" customHeight="1"/>
    <row r="32696" ht="15" customHeight="1"/>
    <row r="32697" ht="15" customHeight="1"/>
    <row r="32698" ht="15" customHeight="1"/>
    <row r="32699" ht="15" customHeight="1"/>
    <row r="32700" ht="15" customHeight="1"/>
    <row r="32701" ht="15" customHeight="1"/>
    <row r="32702" ht="15" customHeight="1"/>
    <row r="32703" ht="15" customHeight="1"/>
    <row r="32704" ht="15" customHeight="1"/>
    <row r="32705" ht="15" customHeight="1"/>
    <row r="32706" ht="15" customHeight="1"/>
    <row r="32707" ht="15" customHeight="1"/>
    <row r="32708" ht="15" customHeight="1"/>
    <row r="32709" ht="15" customHeight="1"/>
    <row r="32710" ht="15" customHeight="1"/>
    <row r="32711" ht="15" customHeight="1"/>
    <row r="32712" ht="15" customHeight="1"/>
    <row r="32713" ht="15" customHeight="1"/>
    <row r="32714" ht="15" customHeight="1"/>
    <row r="32715" ht="15" customHeight="1"/>
    <row r="32716" ht="15" customHeight="1"/>
    <row r="32717" ht="15" customHeight="1"/>
    <row r="32718" ht="15" customHeight="1"/>
    <row r="32719" ht="15" customHeight="1"/>
    <row r="32720" ht="15" customHeight="1"/>
    <row r="32721" ht="15" customHeight="1"/>
    <row r="32722" ht="15" customHeight="1"/>
    <row r="32723" ht="15" customHeight="1"/>
    <row r="32724" ht="15" customHeight="1"/>
    <row r="32725" ht="15" customHeight="1"/>
    <row r="32726" ht="15" customHeight="1"/>
    <row r="32727" ht="15" customHeight="1"/>
    <row r="32728" ht="15" customHeight="1"/>
    <row r="32729" ht="15" customHeight="1"/>
    <row r="32730" ht="15" customHeight="1"/>
    <row r="32731" ht="15" customHeight="1"/>
    <row r="32732" ht="15" customHeight="1"/>
    <row r="32733" ht="15" customHeight="1"/>
    <row r="32734" ht="15" customHeight="1"/>
    <row r="32735" ht="15" customHeight="1"/>
    <row r="32736" ht="15" customHeight="1"/>
    <row r="32737" ht="15" customHeight="1"/>
    <row r="32738" ht="15" customHeight="1"/>
    <row r="32739" ht="15" customHeight="1"/>
    <row r="32740" ht="15" customHeight="1"/>
    <row r="32741" ht="15" customHeight="1"/>
    <row r="32742" ht="15" customHeight="1"/>
    <row r="32743" ht="15" customHeight="1"/>
    <row r="32744" ht="15" customHeight="1"/>
    <row r="32745" ht="15" customHeight="1"/>
    <row r="32746" ht="15" customHeight="1"/>
    <row r="32747" ht="15" customHeight="1"/>
    <row r="32748" ht="15" customHeight="1"/>
    <row r="32749" ht="15" customHeight="1"/>
    <row r="32750" ht="15" customHeight="1"/>
    <row r="32751" ht="15" customHeight="1"/>
    <row r="32752" ht="15" customHeight="1"/>
    <row r="32753" ht="15" customHeight="1"/>
    <row r="32754" ht="15" customHeight="1"/>
    <row r="32755" ht="15" customHeight="1"/>
    <row r="32756" ht="15" customHeight="1"/>
    <row r="32757" ht="15" customHeight="1"/>
    <row r="32758" ht="15" customHeight="1"/>
    <row r="32759" ht="15" customHeight="1"/>
    <row r="32760" ht="15" customHeight="1"/>
    <row r="32761" ht="15" customHeight="1"/>
    <row r="32762" ht="15" customHeight="1"/>
    <row r="32763" ht="15" customHeight="1"/>
    <row r="32764" ht="15" customHeight="1"/>
    <row r="32765" ht="15" customHeight="1"/>
    <row r="32766" ht="15" customHeight="1"/>
    <row r="32767" ht="15" customHeight="1"/>
    <row r="32768" ht="15" customHeight="1"/>
    <row r="32769" ht="15" customHeight="1"/>
    <row r="32770" ht="15" customHeight="1"/>
    <row r="32771" ht="15" customHeight="1"/>
    <row r="32772" ht="15" customHeight="1"/>
    <row r="32773" ht="15" customHeight="1"/>
    <row r="32774" ht="15" customHeight="1"/>
    <row r="32775" ht="15" customHeight="1"/>
    <row r="32776" ht="15" customHeight="1"/>
    <row r="32777" ht="15" customHeight="1"/>
    <row r="32778" ht="15" customHeight="1"/>
    <row r="32779" ht="15" customHeight="1"/>
    <row r="32780" ht="15" customHeight="1"/>
    <row r="32781" ht="15" customHeight="1"/>
    <row r="32782" ht="15" customHeight="1"/>
    <row r="32783" ht="15" customHeight="1"/>
    <row r="32784" ht="15" customHeight="1"/>
    <row r="32785" ht="15" customHeight="1"/>
    <row r="32786" ht="15" customHeight="1"/>
    <row r="32787" ht="15" customHeight="1"/>
    <row r="32788" ht="15" customHeight="1"/>
    <row r="32789" ht="15" customHeight="1"/>
    <row r="32790" ht="15" customHeight="1"/>
    <row r="32791" ht="15" customHeight="1"/>
    <row r="32792" ht="15" customHeight="1"/>
    <row r="32793" ht="15" customHeight="1"/>
    <row r="32794" ht="15" customHeight="1"/>
    <row r="32795" ht="15" customHeight="1"/>
    <row r="32796" ht="15" customHeight="1"/>
    <row r="32797" ht="15" customHeight="1"/>
    <row r="32798" ht="15" customHeight="1"/>
    <row r="32799" ht="15" customHeight="1"/>
    <row r="32800" ht="15" customHeight="1"/>
    <row r="32801" ht="15" customHeight="1"/>
    <row r="32802" ht="15" customHeight="1"/>
    <row r="32803" ht="15" customHeight="1"/>
    <row r="32804" ht="15" customHeight="1"/>
    <row r="32805" ht="15" customHeight="1"/>
    <row r="32806" ht="15" customHeight="1"/>
    <row r="32807" ht="15" customHeight="1"/>
    <row r="32808" ht="15" customHeight="1"/>
    <row r="32809" ht="15" customHeight="1"/>
    <row r="32810" ht="15" customHeight="1"/>
    <row r="32811" ht="15" customHeight="1"/>
    <row r="32812" ht="15" customHeight="1"/>
    <row r="32813" ht="15" customHeight="1"/>
    <row r="32814" ht="15" customHeight="1"/>
    <row r="32815" ht="15" customHeight="1"/>
    <row r="32816" ht="15" customHeight="1"/>
    <row r="32817" ht="15" customHeight="1"/>
    <row r="32818" ht="15" customHeight="1"/>
    <row r="32819" ht="15" customHeight="1"/>
    <row r="32820" ht="15" customHeight="1"/>
    <row r="32821" ht="15" customHeight="1"/>
    <row r="32822" ht="15" customHeight="1"/>
    <row r="32823" ht="15" customHeight="1"/>
    <row r="32824" ht="15" customHeight="1"/>
    <row r="32825" ht="15" customHeight="1"/>
    <row r="32826" ht="15" customHeight="1"/>
    <row r="32827" ht="15" customHeight="1"/>
    <row r="32828" ht="15" customHeight="1"/>
    <row r="32829" ht="15" customHeight="1"/>
    <row r="32830" ht="15" customHeight="1"/>
    <row r="32831" ht="15" customHeight="1"/>
    <row r="32832" ht="15" customHeight="1"/>
    <row r="32833" ht="15" customHeight="1"/>
    <row r="32834" ht="15" customHeight="1"/>
    <row r="32835" ht="15" customHeight="1"/>
    <row r="32836" ht="15" customHeight="1"/>
    <row r="32837" ht="15" customHeight="1"/>
    <row r="32838" ht="15" customHeight="1"/>
    <row r="32839" ht="15" customHeight="1"/>
    <row r="32840" ht="15" customHeight="1"/>
    <row r="32841" ht="15" customHeight="1"/>
    <row r="32842" ht="15" customHeight="1"/>
    <row r="32843" ht="15" customHeight="1"/>
    <row r="32844" ht="15" customHeight="1"/>
    <row r="32845" ht="15" customHeight="1"/>
    <row r="32846" ht="15" customHeight="1"/>
    <row r="32847" ht="15" customHeight="1"/>
    <row r="32848" ht="15" customHeight="1"/>
    <row r="32849" ht="15" customHeight="1"/>
    <row r="32850" ht="15" customHeight="1"/>
    <row r="32851" ht="15" customHeight="1"/>
    <row r="32852" ht="15" customHeight="1"/>
    <row r="32853" ht="15" customHeight="1"/>
    <row r="32854" ht="15" customHeight="1"/>
    <row r="32855" ht="15" customHeight="1"/>
    <row r="32856" ht="15" customHeight="1"/>
    <row r="32857" ht="15" customHeight="1"/>
    <row r="32858" ht="15" customHeight="1"/>
    <row r="32859" ht="15" customHeight="1"/>
    <row r="32860" ht="15" customHeight="1"/>
    <row r="32861" ht="15" customHeight="1"/>
    <row r="32862" ht="15" customHeight="1"/>
    <row r="32863" ht="15" customHeight="1"/>
    <row r="32864" ht="15" customHeight="1"/>
    <row r="32865" ht="15" customHeight="1"/>
    <row r="32866" ht="15" customHeight="1"/>
    <row r="32867" ht="15" customHeight="1"/>
    <row r="32868" ht="15" customHeight="1"/>
    <row r="32869" ht="15" customHeight="1"/>
    <row r="32870" ht="15" customHeight="1"/>
    <row r="32871" ht="15" customHeight="1"/>
    <row r="32872" ht="15" customHeight="1"/>
    <row r="32873" ht="15" customHeight="1"/>
    <row r="32874" ht="15" customHeight="1"/>
    <row r="32875" ht="15" customHeight="1"/>
    <row r="32876" ht="15" customHeight="1"/>
    <row r="32877" ht="15" customHeight="1"/>
    <row r="32878" ht="15" customHeight="1"/>
    <row r="32879" ht="15" customHeight="1"/>
    <row r="32880" ht="15" customHeight="1"/>
    <row r="32881" ht="15" customHeight="1"/>
    <row r="32882" ht="15" customHeight="1"/>
    <row r="32883" ht="15" customHeight="1"/>
    <row r="32884" ht="15" customHeight="1"/>
    <row r="32885" ht="15" customHeight="1"/>
    <row r="32886" ht="15" customHeight="1"/>
    <row r="32887" ht="15" customHeight="1"/>
    <row r="32888" ht="15" customHeight="1"/>
    <row r="32889" ht="15" customHeight="1"/>
    <row r="32890" ht="15" customHeight="1"/>
    <row r="32891" ht="15" customHeight="1"/>
    <row r="32892" ht="15" customHeight="1"/>
    <row r="32893" ht="15" customHeight="1"/>
    <row r="32894" ht="15" customHeight="1"/>
    <row r="32895" ht="15" customHeight="1"/>
    <row r="32896" ht="15" customHeight="1"/>
    <row r="32897" ht="15" customHeight="1"/>
    <row r="32898" ht="15" customHeight="1"/>
    <row r="32899" ht="15" customHeight="1"/>
    <row r="32900" ht="15" customHeight="1"/>
    <row r="32901" ht="15" customHeight="1"/>
    <row r="32902" ht="15" customHeight="1"/>
    <row r="32903" ht="15" customHeight="1"/>
    <row r="32904" ht="15" customHeight="1"/>
    <row r="32905" ht="15" customHeight="1"/>
    <row r="32906" ht="15" customHeight="1"/>
    <row r="32907" ht="15" customHeight="1"/>
    <row r="32908" ht="15" customHeight="1"/>
    <row r="32909" ht="15" customHeight="1"/>
    <row r="32910" ht="15" customHeight="1"/>
    <row r="32911" ht="15" customHeight="1"/>
    <row r="32912" ht="15" customHeight="1"/>
    <row r="32913" ht="15" customHeight="1"/>
    <row r="32914" ht="15" customHeight="1"/>
    <row r="32915" ht="15" customHeight="1"/>
    <row r="32916" ht="15" customHeight="1"/>
    <row r="32917" ht="15" customHeight="1"/>
    <row r="32918" ht="15" customHeight="1"/>
    <row r="32919" ht="15" customHeight="1"/>
    <row r="32920" ht="15" customHeight="1"/>
    <row r="32921" ht="15" customHeight="1"/>
    <row r="32922" ht="15" customHeight="1"/>
    <row r="32923" ht="15" customHeight="1"/>
    <row r="32924" ht="15" customHeight="1"/>
    <row r="32925" ht="15" customHeight="1"/>
    <row r="32926" ht="15" customHeight="1"/>
    <row r="32927" ht="15" customHeight="1"/>
    <row r="32928" ht="15" customHeight="1"/>
    <row r="32929" ht="15" customHeight="1"/>
    <row r="32930" ht="15" customHeight="1"/>
    <row r="32931" ht="15" customHeight="1"/>
    <row r="32932" ht="15" customHeight="1"/>
    <row r="32933" ht="15" customHeight="1"/>
    <row r="32934" ht="15" customHeight="1"/>
    <row r="32935" ht="15" customHeight="1"/>
    <row r="32936" ht="15" customHeight="1"/>
    <row r="32937" ht="15" customHeight="1"/>
    <row r="32938" ht="15" customHeight="1"/>
    <row r="32939" ht="15" customHeight="1"/>
    <row r="32940" ht="15" customHeight="1"/>
    <row r="32941" ht="15" customHeight="1"/>
    <row r="32942" ht="15" customHeight="1"/>
    <row r="32943" ht="15" customHeight="1"/>
    <row r="32944" ht="15" customHeight="1"/>
    <row r="32945" ht="15" customHeight="1"/>
    <row r="32946" ht="15" customHeight="1"/>
    <row r="32947" ht="15" customHeight="1"/>
    <row r="32948" ht="15" customHeight="1"/>
    <row r="32949" ht="15" customHeight="1"/>
    <row r="32950" ht="15" customHeight="1"/>
    <row r="32951" ht="15" customHeight="1"/>
    <row r="32952" ht="15" customHeight="1"/>
    <row r="32953" ht="15" customHeight="1"/>
    <row r="32954" ht="15" customHeight="1"/>
    <row r="32955" ht="15" customHeight="1"/>
    <row r="32956" ht="15" customHeight="1"/>
    <row r="32957" ht="15" customHeight="1"/>
    <row r="32958" ht="15" customHeight="1"/>
    <row r="32959" ht="15" customHeight="1"/>
    <row r="32960" ht="15" customHeight="1"/>
    <row r="32961" ht="15" customHeight="1"/>
    <row r="32962" ht="15" customHeight="1"/>
    <row r="32963" ht="15" customHeight="1"/>
    <row r="32964" ht="15" customHeight="1"/>
    <row r="32965" ht="15" customHeight="1"/>
    <row r="32966" ht="15" customHeight="1"/>
    <row r="32967" ht="15" customHeight="1"/>
    <row r="32968" ht="15" customHeight="1"/>
    <row r="32969" ht="15" customHeight="1"/>
    <row r="32970" ht="15" customHeight="1"/>
    <row r="32971" ht="15" customHeight="1"/>
    <row r="32972" ht="15" customHeight="1"/>
    <row r="32973" ht="15" customHeight="1"/>
    <row r="32974" ht="15" customHeight="1"/>
    <row r="32975" ht="15" customHeight="1"/>
    <row r="32976" ht="15" customHeight="1"/>
    <row r="32977" ht="15" customHeight="1"/>
    <row r="32978" ht="15" customHeight="1"/>
    <row r="32979" ht="15" customHeight="1"/>
    <row r="32980" ht="15" customHeight="1"/>
    <row r="32981" ht="15" customHeight="1"/>
    <row r="32982" ht="15" customHeight="1"/>
    <row r="32983" ht="15" customHeight="1"/>
    <row r="32984" ht="15" customHeight="1"/>
    <row r="32985" ht="15" customHeight="1"/>
    <row r="32986" ht="15" customHeight="1"/>
    <row r="32987" ht="15" customHeight="1"/>
    <row r="32988" ht="15" customHeight="1"/>
    <row r="32989" ht="15" customHeight="1"/>
    <row r="32990" ht="15" customHeight="1"/>
    <row r="32991" ht="15" customHeight="1"/>
    <row r="32992" ht="15" customHeight="1"/>
    <row r="32993" ht="15" customHeight="1"/>
    <row r="32994" ht="15" customHeight="1"/>
    <row r="32995" ht="15" customHeight="1"/>
    <row r="32996" ht="15" customHeight="1"/>
    <row r="32997" ht="15" customHeight="1"/>
    <row r="32998" ht="15" customHeight="1"/>
    <row r="32999" ht="15" customHeight="1"/>
    <row r="33000" ht="15" customHeight="1"/>
    <row r="33001" ht="15" customHeight="1"/>
    <row r="33002" ht="15" customHeight="1"/>
    <row r="33003" ht="15" customHeight="1"/>
    <row r="33004" ht="15" customHeight="1"/>
    <row r="33005" ht="15" customHeight="1"/>
    <row r="33006" ht="15" customHeight="1"/>
    <row r="33007" ht="15" customHeight="1"/>
    <row r="33008" ht="15" customHeight="1"/>
    <row r="33009" ht="15" customHeight="1"/>
    <row r="33010" ht="15" customHeight="1"/>
    <row r="33011" ht="15" customHeight="1"/>
    <row r="33012" ht="15" customHeight="1"/>
    <row r="33013" ht="15" customHeight="1"/>
    <row r="33014" ht="15" customHeight="1"/>
    <row r="33015" ht="15" customHeight="1"/>
    <row r="33016" ht="15" customHeight="1"/>
    <row r="33017" ht="15" customHeight="1"/>
    <row r="33018" ht="15" customHeight="1"/>
    <row r="33019" ht="15" customHeight="1"/>
    <row r="33020" ht="15" customHeight="1"/>
    <row r="33021" ht="15" customHeight="1"/>
    <row r="33022" ht="15" customHeight="1"/>
    <row r="33023" ht="15" customHeight="1"/>
    <row r="33024" ht="15" customHeight="1"/>
    <row r="33025" ht="15" customHeight="1"/>
    <row r="33026" ht="15" customHeight="1"/>
    <row r="33027" ht="15" customHeight="1"/>
    <row r="33028" ht="15" customHeight="1"/>
    <row r="33029" ht="15" customHeight="1"/>
    <row r="33030" ht="15" customHeight="1"/>
    <row r="33031" ht="15" customHeight="1"/>
    <row r="33032" ht="15" customHeight="1"/>
    <row r="33033" ht="15" customHeight="1"/>
    <row r="33034" ht="15" customHeight="1"/>
    <row r="33035" ht="15" customHeight="1"/>
    <row r="33036" ht="15" customHeight="1"/>
    <row r="33037" ht="15" customHeight="1"/>
    <row r="33038" ht="15" customHeight="1"/>
    <row r="33039" ht="15" customHeight="1"/>
    <row r="33040" ht="15" customHeight="1"/>
    <row r="33041" ht="15" customHeight="1"/>
    <row r="33042" ht="15" customHeight="1"/>
    <row r="33043" ht="15" customHeight="1"/>
    <row r="33044" ht="15" customHeight="1"/>
    <row r="33045" ht="15" customHeight="1"/>
    <row r="33046" ht="15" customHeight="1"/>
    <row r="33047" ht="15" customHeight="1"/>
    <row r="33048" ht="15" customHeight="1"/>
    <row r="33049" ht="15" customHeight="1"/>
    <row r="33050" ht="15" customHeight="1"/>
    <row r="33051" ht="15" customHeight="1"/>
    <row r="33052" ht="15" customHeight="1"/>
    <row r="33053" ht="15" customHeight="1"/>
    <row r="33054" ht="15" customHeight="1"/>
    <row r="33055" ht="15" customHeight="1"/>
    <row r="33056" ht="15" customHeight="1"/>
    <row r="33057" ht="15" customHeight="1"/>
    <row r="33058" ht="15" customHeight="1"/>
    <row r="33059" ht="15" customHeight="1"/>
    <row r="33060" ht="15" customHeight="1"/>
    <row r="33061" ht="15" customHeight="1"/>
    <row r="33062" ht="15" customHeight="1"/>
    <row r="33063" ht="15" customHeight="1"/>
    <row r="33064" ht="15" customHeight="1"/>
    <row r="33065" ht="15" customHeight="1"/>
    <row r="33066" ht="15" customHeight="1"/>
    <row r="33067" ht="15" customHeight="1"/>
    <row r="33068" ht="15" customHeight="1"/>
    <row r="33069" ht="15" customHeight="1"/>
    <row r="33070" ht="15" customHeight="1"/>
    <row r="33071" ht="15" customHeight="1"/>
    <row r="33072" ht="15" customHeight="1"/>
    <row r="33073" ht="15" customHeight="1"/>
    <row r="33074" ht="15" customHeight="1"/>
    <row r="33075" ht="15" customHeight="1"/>
    <row r="33076" ht="15" customHeight="1"/>
    <row r="33077" ht="15" customHeight="1"/>
    <row r="33078" ht="15" customHeight="1"/>
    <row r="33079" ht="15" customHeight="1"/>
    <row r="33080" ht="15" customHeight="1"/>
    <row r="33081" ht="15" customHeight="1"/>
    <row r="33082" ht="15" customHeight="1"/>
    <row r="33083" ht="15" customHeight="1"/>
    <row r="33084" ht="15" customHeight="1"/>
    <row r="33085" ht="15" customHeight="1"/>
    <row r="33086" ht="15" customHeight="1"/>
    <row r="33087" ht="15" customHeight="1"/>
    <row r="33088" ht="15" customHeight="1"/>
    <row r="33089" ht="15" customHeight="1"/>
    <row r="33090" ht="15" customHeight="1"/>
    <row r="33091" ht="15" customHeight="1"/>
    <row r="33092" ht="15" customHeight="1"/>
    <row r="33093" ht="15" customHeight="1"/>
    <row r="33094" ht="15" customHeight="1"/>
    <row r="33095" ht="15" customHeight="1"/>
    <row r="33096" ht="15" customHeight="1"/>
    <row r="33097" ht="15" customHeight="1"/>
    <row r="33098" ht="15" customHeight="1"/>
    <row r="33099" ht="15" customHeight="1"/>
    <row r="33100" ht="15" customHeight="1"/>
    <row r="33101" ht="15" customHeight="1"/>
    <row r="33102" ht="15" customHeight="1"/>
    <row r="33103" ht="15" customHeight="1"/>
    <row r="33104" ht="15" customHeight="1"/>
    <row r="33105" ht="15" customHeight="1"/>
    <row r="33106" ht="15" customHeight="1"/>
    <row r="33107" ht="15" customHeight="1"/>
    <row r="33108" ht="15" customHeight="1"/>
    <row r="33109" ht="15" customHeight="1"/>
    <row r="33110" ht="15" customHeight="1"/>
    <row r="33111" ht="15" customHeight="1"/>
    <row r="33112" ht="15" customHeight="1"/>
    <row r="33113" ht="15" customHeight="1"/>
    <row r="33114" ht="15" customHeight="1"/>
    <row r="33115" ht="15" customHeight="1"/>
    <row r="33116" ht="15" customHeight="1"/>
    <row r="33117" ht="15" customHeight="1"/>
    <row r="33118" ht="15" customHeight="1"/>
    <row r="33119" ht="15" customHeight="1"/>
    <row r="33120" ht="15" customHeight="1"/>
    <row r="33121" ht="15" customHeight="1"/>
    <row r="33122" ht="15" customHeight="1"/>
    <row r="33123" ht="15" customHeight="1"/>
    <row r="33124" ht="15" customHeight="1"/>
    <row r="33125" ht="15" customHeight="1"/>
    <row r="33126" ht="15" customHeight="1"/>
    <row r="33127" ht="15" customHeight="1"/>
    <row r="33128" ht="15" customHeight="1"/>
    <row r="33129" ht="15" customHeight="1"/>
    <row r="33130" ht="15" customHeight="1"/>
    <row r="33131" ht="15" customHeight="1"/>
    <row r="33132" ht="15" customHeight="1"/>
    <row r="33133" ht="15" customHeight="1"/>
    <row r="33134" ht="15" customHeight="1"/>
    <row r="33135" ht="15" customHeight="1"/>
    <row r="33136" ht="15" customHeight="1"/>
    <row r="33137" ht="15" customHeight="1"/>
    <row r="33138" ht="15" customHeight="1"/>
    <row r="33139" ht="15" customHeight="1"/>
    <row r="33140" ht="15" customHeight="1"/>
    <row r="33141" ht="15" customHeight="1"/>
    <row r="33142" ht="15" customHeight="1"/>
    <row r="33143" ht="15" customHeight="1"/>
    <row r="33144" ht="15" customHeight="1"/>
    <row r="33145" ht="15" customHeight="1"/>
    <row r="33146" ht="15" customHeight="1"/>
    <row r="33147" ht="15" customHeight="1"/>
    <row r="33148" ht="15" customHeight="1"/>
    <row r="33149" ht="15" customHeight="1"/>
    <row r="33150" ht="15" customHeight="1"/>
    <row r="33151" ht="15" customHeight="1"/>
    <row r="33152" ht="15" customHeight="1"/>
    <row r="33153" ht="15" customHeight="1"/>
    <row r="33154" ht="15" customHeight="1"/>
    <row r="33155" ht="15" customHeight="1"/>
    <row r="33156" ht="15" customHeight="1"/>
    <row r="33157" ht="15" customHeight="1"/>
    <row r="33158" ht="15" customHeight="1"/>
    <row r="33159" ht="15" customHeight="1"/>
    <row r="33160" ht="15" customHeight="1"/>
    <row r="33161" ht="15" customHeight="1"/>
    <row r="33162" ht="15" customHeight="1"/>
    <row r="33163" ht="15" customHeight="1"/>
    <row r="33164" ht="15" customHeight="1"/>
    <row r="33165" ht="15" customHeight="1"/>
    <row r="33166" ht="15" customHeight="1"/>
    <row r="33167" ht="15" customHeight="1"/>
    <row r="33168" ht="15" customHeight="1"/>
    <row r="33169" ht="15" customHeight="1"/>
    <row r="33170" ht="15" customHeight="1"/>
    <row r="33171" ht="15" customHeight="1"/>
    <row r="33172" ht="15" customHeight="1"/>
    <row r="33173" ht="15" customHeight="1"/>
    <row r="33174" ht="15" customHeight="1"/>
    <row r="33175" ht="15" customHeight="1"/>
    <row r="33176" ht="15" customHeight="1"/>
    <row r="33177" ht="15" customHeight="1"/>
    <row r="33178" ht="15" customHeight="1"/>
    <row r="33179" ht="15" customHeight="1"/>
    <row r="33180" ht="15" customHeight="1"/>
    <row r="33181" ht="15" customHeight="1"/>
    <row r="33182" ht="15" customHeight="1"/>
    <row r="33183" ht="15" customHeight="1"/>
    <row r="33184" ht="15" customHeight="1"/>
    <row r="33185" ht="15" customHeight="1"/>
    <row r="33186" ht="15" customHeight="1"/>
    <row r="33187" ht="15" customHeight="1"/>
    <row r="33188" ht="15" customHeight="1"/>
    <row r="33189" ht="15" customHeight="1"/>
    <row r="33190" ht="15" customHeight="1"/>
    <row r="33191" ht="15" customHeight="1"/>
    <row r="33192" ht="15" customHeight="1"/>
    <row r="33193" ht="15" customHeight="1"/>
    <row r="33194" ht="15" customHeight="1"/>
    <row r="33195" ht="15" customHeight="1"/>
    <row r="33196" ht="15" customHeight="1"/>
    <row r="33197" ht="15" customHeight="1"/>
    <row r="33198" ht="15" customHeight="1"/>
    <row r="33199" ht="15" customHeight="1"/>
    <row r="33200" ht="15" customHeight="1"/>
    <row r="33201" ht="15" customHeight="1"/>
    <row r="33202" ht="15" customHeight="1"/>
    <row r="33203" ht="15" customHeight="1"/>
    <row r="33204" ht="15" customHeight="1"/>
    <row r="33205" ht="15" customHeight="1"/>
    <row r="33206" ht="15" customHeight="1"/>
    <row r="33207" ht="15" customHeight="1"/>
    <row r="33208" ht="15" customHeight="1"/>
    <row r="33209" ht="15" customHeight="1"/>
    <row r="33210" ht="15" customHeight="1"/>
    <row r="33211" ht="15" customHeight="1"/>
    <row r="33212" ht="15" customHeight="1"/>
    <row r="33213" ht="15" customHeight="1"/>
    <row r="33214" ht="15" customHeight="1"/>
    <row r="33215" ht="15" customHeight="1"/>
    <row r="33216" ht="15" customHeight="1"/>
    <row r="33217" ht="15" customHeight="1"/>
    <row r="33218" ht="15" customHeight="1"/>
    <row r="33219" ht="15" customHeight="1"/>
    <row r="33220" ht="15" customHeight="1"/>
    <row r="33221" ht="15" customHeight="1"/>
    <row r="33222" ht="15" customHeight="1"/>
    <row r="33223" ht="15" customHeight="1"/>
    <row r="33224" ht="15" customHeight="1"/>
    <row r="33225" ht="15" customHeight="1"/>
    <row r="33226" ht="15" customHeight="1"/>
    <row r="33227" ht="15" customHeight="1"/>
    <row r="33228" ht="15" customHeight="1"/>
    <row r="33229" ht="15" customHeight="1"/>
    <row r="33230" ht="15" customHeight="1"/>
    <row r="33231" ht="15" customHeight="1"/>
    <row r="33232" ht="15" customHeight="1"/>
    <row r="33233" ht="15" customHeight="1"/>
    <row r="33234" ht="15" customHeight="1"/>
    <row r="33235" ht="15" customHeight="1"/>
    <row r="33236" ht="15" customHeight="1"/>
    <row r="33237" ht="15" customHeight="1"/>
    <row r="33238" ht="15" customHeight="1"/>
    <row r="33239" ht="15" customHeight="1"/>
    <row r="33240" ht="15" customHeight="1"/>
    <row r="33241" ht="15" customHeight="1"/>
    <row r="33242" ht="15" customHeight="1"/>
    <row r="33243" ht="15" customHeight="1"/>
    <row r="33244" ht="15" customHeight="1"/>
    <row r="33245" ht="15" customHeight="1"/>
    <row r="33246" ht="15" customHeight="1"/>
    <row r="33247" ht="15" customHeight="1"/>
    <row r="33248" ht="15" customHeight="1"/>
    <row r="33249" ht="15" customHeight="1"/>
    <row r="33250" ht="15" customHeight="1"/>
    <row r="33251" ht="15" customHeight="1"/>
    <row r="33252" ht="15" customHeight="1"/>
    <row r="33253" ht="15" customHeight="1"/>
    <row r="33254" ht="15" customHeight="1"/>
    <row r="33255" ht="15" customHeight="1"/>
    <row r="33256" ht="15" customHeight="1"/>
    <row r="33257" ht="15" customHeight="1"/>
    <row r="33258" ht="15" customHeight="1"/>
    <row r="33259" ht="15" customHeight="1"/>
    <row r="33260" ht="15" customHeight="1"/>
    <row r="33261" ht="15" customHeight="1"/>
    <row r="33262" ht="15" customHeight="1"/>
    <row r="33263" ht="15" customHeight="1"/>
    <row r="33264" ht="15" customHeight="1"/>
    <row r="33265" ht="15" customHeight="1"/>
    <row r="33266" ht="15" customHeight="1"/>
    <row r="33267" ht="15" customHeight="1"/>
    <row r="33268" ht="15" customHeight="1"/>
    <row r="33269" ht="15" customHeight="1"/>
    <row r="33270" ht="15" customHeight="1"/>
    <row r="33271" ht="15" customHeight="1"/>
    <row r="33272" ht="15" customHeight="1"/>
    <row r="33273" ht="15" customHeight="1"/>
    <row r="33274" ht="15" customHeight="1"/>
    <row r="33275" ht="15" customHeight="1"/>
    <row r="33276" ht="15" customHeight="1"/>
    <row r="33277" ht="15" customHeight="1"/>
    <row r="33278" ht="15" customHeight="1"/>
    <row r="33279" ht="15" customHeight="1"/>
    <row r="33280" ht="15" customHeight="1"/>
    <row r="33281" ht="15" customHeight="1"/>
    <row r="33282" ht="15" customHeight="1"/>
    <row r="33283" ht="15" customHeight="1"/>
    <row r="33284" ht="15" customHeight="1"/>
    <row r="33285" ht="15" customHeight="1"/>
    <row r="33286" ht="15" customHeight="1"/>
    <row r="33287" ht="15" customHeight="1"/>
    <row r="33288" ht="15" customHeight="1"/>
    <row r="33289" ht="15" customHeight="1"/>
    <row r="33290" ht="15" customHeight="1"/>
    <row r="33291" ht="15" customHeight="1"/>
    <row r="33292" ht="15" customHeight="1"/>
    <row r="33293" ht="15" customHeight="1"/>
    <row r="33294" ht="15" customHeight="1"/>
    <row r="33295" ht="15" customHeight="1"/>
    <row r="33296" ht="15" customHeight="1"/>
    <row r="33297" ht="15" customHeight="1"/>
    <row r="33298" ht="15" customHeight="1"/>
    <row r="33299" ht="15" customHeight="1"/>
    <row r="33300" ht="15" customHeight="1"/>
    <row r="33301" ht="15" customHeight="1"/>
    <row r="33302" ht="15" customHeight="1"/>
    <row r="33303" ht="15" customHeight="1"/>
    <row r="33304" ht="15" customHeight="1"/>
    <row r="33305" ht="15" customHeight="1"/>
    <row r="33306" ht="15" customHeight="1"/>
    <row r="33307" ht="15" customHeight="1"/>
    <row r="33308" ht="15" customHeight="1"/>
    <row r="33309" ht="15" customHeight="1"/>
    <row r="33310" ht="15" customHeight="1"/>
    <row r="33311" ht="15" customHeight="1"/>
    <row r="33312" ht="15" customHeight="1"/>
    <row r="33313" ht="15" customHeight="1"/>
    <row r="33314" ht="15" customHeight="1"/>
    <row r="33315" ht="15" customHeight="1"/>
    <row r="33316" ht="15" customHeight="1"/>
    <row r="33317" ht="15" customHeight="1"/>
    <row r="33318" ht="15" customHeight="1"/>
    <row r="33319" ht="15" customHeight="1"/>
    <row r="33320" ht="15" customHeight="1"/>
    <row r="33321" ht="15" customHeight="1"/>
    <row r="33322" ht="15" customHeight="1"/>
    <row r="33323" ht="15" customHeight="1"/>
    <row r="33324" ht="15" customHeight="1"/>
    <row r="33325" ht="15" customHeight="1"/>
    <row r="33326" ht="15" customHeight="1"/>
    <row r="33327" ht="15" customHeight="1"/>
    <row r="33328" ht="15" customHeight="1"/>
    <row r="33329" ht="15" customHeight="1"/>
    <row r="33330" ht="15" customHeight="1"/>
    <row r="33331" ht="15" customHeight="1"/>
    <row r="33332" ht="15" customHeight="1"/>
    <row r="33333" ht="15" customHeight="1"/>
    <row r="33334" ht="15" customHeight="1"/>
    <row r="33335" ht="15" customHeight="1"/>
    <row r="33336" ht="15" customHeight="1"/>
    <row r="33337" ht="15" customHeight="1"/>
    <row r="33338" ht="15" customHeight="1"/>
    <row r="33339" ht="15" customHeight="1"/>
    <row r="33340" ht="15" customHeight="1"/>
    <row r="33341" ht="15" customHeight="1"/>
    <row r="33342" ht="15" customHeight="1"/>
    <row r="33343" ht="15" customHeight="1"/>
    <row r="33344" ht="15" customHeight="1"/>
    <row r="33345" ht="15" customHeight="1"/>
    <row r="33346" ht="15" customHeight="1"/>
    <row r="33347" ht="15" customHeight="1"/>
    <row r="33348" ht="15" customHeight="1"/>
    <row r="33349" ht="15" customHeight="1"/>
    <row r="33350" ht="15" customHeight="1"/>
    <row r="33351" ht="15" customHeight="1"/>
    <row r="33352" ht="15" customHeight="1"/>
    <row r="33353" ht="15" customHeight="1"/>
    <row r="33354" ht="15" customHeight="1"/>
    <row r="33355" ht="15" customHeight="1"/>
    <row r="33356" ht="15" customHeight="1"/>
    <row r="33357" ht="15" customHeight="1"/>
    <row r="33358" ht="15" customHeight="1"/>
    <row r="33359" ht="15" customHeight="1"/>
    <row r="33360" ht="15" customHeight="1"/>
    <row r="33361" ht="15" customHeight="1"/>
    <row r="33362" ht="15" customHeight="1"/>
    <row r="33363" ht="15" customHeight="1"/>
    <row r="33364" ht="15" customHeight="1"/>
    <row r="33365" ht="15" customHeight="1"/>
    <row r="33366" ht="15" customHeight="1"/>
    <row r="33367" ht="15" customHeight="1"/>
    <row r="33368" ht="15" customHeight="1"/>
    <row r="33369" ht="15" customHeight="1"/>
    <row r="33370" ht="15" customHeight="1"/>
    <row r="33371" ht="15" customHeight="1"/>
    <row r="33372" ht="15" customHeight="1"/>
    <row r="33373" ht="15" customHeight="1"/>
    <row r="33374" ht="15" customHeight="1"/>
    <row r="33375" ht="15" customHeight="1"/>
    <row r="33376" ht="15" customHeight="1"/>
    <row r="33377" ht="15" customHeight="1"/>
    <row r="33378" ht="15" customHeight="1"/>
    <row r="33379" ht="15" customHeight="1"/>
    <row r="33380" ht="15" customHeight="1"/>
    <row r="33381" ht="15" customHeight="1"/>
    <row r="33382" ht="15" customHeight="1"/>
    <row r="33383" ht="15" customHeight="1"/>
    <row r="33384" ht="15" customHeight="1"/>
    <row r="33385" ht="15" customHeight="1"/>
    <row r="33386" ht="15" customHeight="1"/>
    <row r="33387" ht="15" customHeight="1"/>
    <row r="33388" ht="15" customHeight="1"/>
    <row r="33389" ht="15" customHeight="1"/>
    <row r="33390" ht="15" customHeight="1"/>
    <row r="33391" ht="15" customHeight="1"/>
    <row r="33392" ht="15" customHeight="1"/>
    <row r="33393" ht="15" customHeight="1"/>
    <row r="33394" ht="15" customHeight="1"/>
    <row r="33395" ht="15" customHeight="1"/>
    <row r="33396" ht="15" customHeight="1"/>
    <row r="33397" ht="15" customHeight="1"/>
    <row r="33398" ht="15" customHeight="1"/>
    <row r="33399" ht="15" customHeight="1"/>
    <row r="33400" ht="15" customHeight="1"/>
    <row r="33401" ht="15" customHeight="1"/>
    <row r="33402" ht="15" customHeight="1"/>
    <row r="33403" ht="15" customHeight="1"/>
    <row r="33404" ht="15" customHeight="1"/>
    <row r="33405" ht="15" customHeight="1"/>
    <row r="33406" ht="15" customHeight="1"/>
    <row r="33407" ht="15" customHeight="1"/>
    <row r="33408" ht="15" customHeight="1"/>
    <row r="33409" ht="15" customHeight="1"/>
    <row r="33410" ht="15" customHeight="1"/>
    <row r="33411" ht="15" customHeight="1"/>
    <row r="33412" ht="15" customHeight="1"/>
    <row r="33413" ht="15" customHeight="1"/>
    <row r="33414" ht="15" customHeight="1"/>
    <row r="33415" ht="15" customHeight="1"/>
    <row r="33416" ht="15" customHeight="1"/>
    <row r="33417" ht="15" customHeight="1"/>
    <row r="33418" ht="15" customHeight="1"/>
    <row r="33419" ht="15" customHeight="1"/>
    <row r="33420" ht="15" customHeight="1"/>
    <row r="33421" ht="15" customHeight="1"/>
    <row r="33422" ht="15" customHeight="1"/>
    <row r="33423" ht="15" customHeight="1"/>
    <row r="33424" ht="15" customHeight="1"/>
    <row r="33425" ht="15" customHeight="1"/>
    <row r="33426" ht="15" customHeight="1"/>
    <row r="33427" ht="15" customHeight="1"/>
    <row r="33428" ht="15" customHeight="1"/>
    <row r="33429" ht="15" customHeight="1"/>
    <row r="33430" ht="15" customHeight="1"/>
    <row r="33431" ht="15" customHeight="1"/>
    <row r="33432" ht="15" customHeight="1"/>
    <row r="33433" ht="15" customHeight="1"/>
    <row r="33434" ht="15" customHeight="1"/>
    <row r="33435" ht="15" customHeight="1"/>
    <row r="33436" ht="15" customHeight="1"/>
    <row r="33437" ht="15" customHeight="1"/>
    <row r="33438" ht="15" customHeight="1"/>
    <row r="33439" ht="15" customHeight="1"/>
    <row r="33440" ht="15" customHeight="1"/>
    <row r="33441" ht="15" customHeight="1"/>
    <row r="33442" ht="15" customHeight="1"/>
    <row r="33443" ht="15" customHeight="1"/>
    <row r="33444" ht="15" customHeight="1"/>
    <row r="33445" ht="15" customHeight="1"/>
    <row r="33446" ht="15" customHeight="1"/>
    <row r="33447" ht="15" customHeight="1"/>
    <row r="33448" ht="15" customHeight="1"/>
    <row r="33449" ht="15" customHeight="1"/>
    <row r="33450" ht="15" customHeight="1"/>
    <row r="33451" ht="15" customHeight="1"/>
    <row r="33452" ht="15" customHeight="1"/>
    <row r="33453" ht="15" customHeight="1"/>
    <row r="33454" ht="15" customHeight="1"/>
    <row r="33455" ht="15" customHeight="1"/>
    <row r="33456" ht="15" customHeight="1"/>
    <row r="33457" ht="15" customHeight="1"/>
    <row r="33458" ht="15" customHeight="1"/>
    <row r="33459" ht="15" customHeight="1"/>
    <row r="33460" ht="15" customHeight="1"/>
    <row r="33461" ht="15" customHeight="1"/>
    <row r="33462" ht="15" customHeight="1"/>
    <row r="33463" ht="15" customHeight="1"/>
    <row r="33464" ht="15" customHeight="1"/>
    <row r="33465" ht="15" customHeight="1"/>
    <row r="33466" ht="15" customHeight="1"/>
    <row r="33467" ht="15" customHeight="1"/>
    <row r="33468" ht="15" customHeight="1"/>
    <row r="33469" ht="15" customHeight="1"/>
    <row r="33470" ht="15" customHeight="1"/>
    <row r="33471" ht="15" customHeight="1"/>
    <row r="33472" ht="15" customHeight="1"/>
    <row r="33473" ht="15" customHeight="1"/>
    <row r="33474" ht="15" customHeight="1"/>
    <row r="33475" ht="15" customHeight="1"/>
    <row r="33476" ht="15" customHeight="1"/>
    <row r="33477" ht="15" customHeight="1"/>
    <row r="33478" ht="15" customHeight="1"/>
    <row r="33479" ht="15" customHeight="1"/>
    <row r="33480" ht="15" customHeight="1"/>
    <row r="33481" ht="15" customHeight="1"/>
    <row r="33482" ht="15" customHeight="1"/>
    <row r="33483" ht="15" customHeight="1"/>
    <row r="33484" ht="15" customHeight="1"/>
    <row r="33485" ht="15" customHeight="1"/>
    <row r="33486" ht="15" customHeight="1"/>
    <row r="33487" ht="15" customHeight="1"/>
    <row r="33488" ht="15" customHeight="1"/>
    <row r="33489" ht="15" customHeight="1"/>
    <row r="33490" ht="15" customHeight="1"/>
    <row r="33491" ht="15" customHeight="1"/>
    <row r="33492" ht="15" customHeight="1"/>
    <row r="33493" ht="15" customHeight="1"/>
    <row r="33494" ht="15" customHeight="1"/>
    <row r="33495" ht="15" customHeight="1"/>
    <row r="33496" ht="15" customHeight="1"/>
    <row r="33497" ht="15" customHeight="1"/>
    <row r="33498" ht="15" customHeight="1"/>
    <row r="33499" ht="15" customHeight="1"/>
    <row r="33500" ht="15" customHeight="1"/>
    <row r="33501" ht="15" customHeight="1"/>
    <row r="33502" ht="15" customHeight="1"/>
    <row r="33503" ht="15" customHeight="1"/>
    <row r="33504" ht="15" customHeight="1"/>
    <row r="33505" ht="15" customHeight="1"/>
    <row r="33506" ht="15" customHeight="1"/>
    <row r="33507" ht="15" customHeight="1"/>
    <row r="33508" ht="15" customHeight="1"/>
    <row r="33509" ht="15" customHeight="1"/>
    <row r="33510" ht="15" customHeight="1"/>
    <row r="33511" ht="15" customHeight="1"/>
    <row r="33512" ht="15" customHeight="1"/>
    <row r="33513" ht="15" customHeight="1"/>
    <row r="33514" ht="15" customHeight="1"/>
    <row r="33515" ht="15" customHeight="1"/>
    <row r="33516" ht="15" customHeight="1"/>
    <row r="33517" ht="15" customHeight="1"/>
    <row r="33518" ht="15" customHeight="1"/>
    <row r="33519" ht="15" customHeight="1"/>
    <row r="33520" ht="15" customHeight="1"/>
    <row r="33521" ht="15" customHeight="1"/>
    <row r="33522" ht="15" customHeight="1"/>
    <row r="33523" ht="15" customHeight="1"/>
    <row r="33524" ht="15" customHeight="1"/>
    <row r="33525" ht="15" customHeight="1"/>
    <row r="33526" ht="15" customHeight="1"/>
    <row r="33527" ht="15" customHeight="1"/>
    <row r="33528" ht="15" customHeight="1"/>
    <row r="33529" ht="15" customHeight="1"/>
    <row r="33530" ht="15" customHeight="1"/>
    <row r="33531" ht="15" customHeight="1"/>
    <row r="33532" ht="15" customHeight="1"/>
    <row r="33533" ht="15" customHeight="1"/>
    <row r="33534" ht="15" customHeight="1"/>
    <row r="33535" ht="15" customHeight="1"/>
    <row r="33536" ht="15" customHeight="1"/>
    <row r="33537" ht="15" customHeight="1"/>
    <row r="33538" ht="15" customHeight="1"/>
    <row r="33539" ht="15" customHeight="1"/>
    <row r="33540" ht="15" customHeight="1"/>
    <row r="33541" ht="15" customHeight="1"/>
    <row r="33542" ht="15" customHeight="1"/>
    <row r="33543" ht="15" customHeight="1"/>
    <row r="33544" ht="15" customHeight="1"/>
    <row r="33545" ht="15" customHeight="1"/>
    <row r="33546" ht="15" customHeight="1"/>
    <row r="33547" ht="15" customHeight="1"/>
    <row r="33548" ht="15" customHeight="1"/>
    <row r="33549" ht="15" customHeight="1"/>
    <row r="33550" ht="15" customHeight="1"/>
    <row r="33551" ht="15" customHeight="1"/>
    <row r="33552" ht="15" customHeight="1"/>
    <row r="33553" ht="15" customHeight="1"/>
    <row r="33554" ht="15" customHeight="1"/>
    <row r="33555" ht="15" customHeight="1"/>
    <row r="33556" ht="15" customHeight="1"/>
    <row r="33557" ht="15" customHeight="1"/>
    <row r="33558" ht="15" customHeight="1"/>
    <row r="33559" ht="15" customHeight="1"/>
    <row r="33560" ht="15" customHeight="1"/>
    <row r="33561" ht="15" customHeight="1"/>
    <row r="33562" ht="15" customHeight="1"/>
    <row r="33563" ht="15" customHeight="1"/>
    <row r="33564" ht="15" customHeight="1"/>
    <row r="33565" ht="15" customHeight="1"/>
    <row r="33566" ht="15" customHeight="1"/>
    <row r="33567" ht="15" customHeight="1"/>
    <row r="33568" ht="15" customHeight="1"/>
    <row r="33569" ht="15" customHeight="1"/>
    <row r="33570" ht="15" customHeight="1"/>
    <row r="33571" ht="15" customHeight="1"/>
    <row r="33572" ht="15" customHeight="1"/>
    <row r="33573" ht="15" customHeight="1"/>
    <row r="33574" ht="15" customHeight="1"/>
    <row r="33575" ht="15" customHeight="1"/>
    <row r="33576" ht="15" customHeight="1"/>
    <row r="33577" ht="15" customHeight="1"/>
    <row r="33578" ht="15" customHeight="1"/>
    <row r="33579" ht="15" customHeight="1"/>
    <row r="33580" ht="15" customHeight="1"/>
    <row r="33581" ht="15" customHeight="1"/>
    <row r="33582" ht="15" customHeight="1"/>
    <row r="33583" ht="15" customHeight="1"/>
    <row r="33584" ht="15" customHeight="1"/>
    <row r="33585" ht="15" customHeight="1"/>
    <row r="33586" ht="15" customHeight="1"/>
    <row r="33587" ht="15" customHeight="1"/>
    <row r="33588" ht="15" customHeight="1"/>
    <row r="33589" ht="15" customHeight="1"/>
    <row r="33590" ht="15" customHeight="1"/>
    <row r="33591" ht="15" customHeight="1"/>
    <row r="33592" ht="15" customHeight="1"/>
    <row r="33593" ht="15" customHeight="1"/>
    <row r="33594" ht="15" customHeight="1"/>
    <row r="33595" ht="15" customHeight="1"/>
    <row r="33596" ht="15" customHeight="1"/>
    <row r="33597" ht="15" customHeight="1"/>
    <row r="33598" ht="15" customHeight="1"/>
    <row r="33599" ht="15" customHeight="1"/>
    <row r="33600" ht="15" customHeight="1"/>
    <row r="33601" ht="15" customHeight="1"/>
    <row r="33602" ht="15" customHeight="1"/>
    <row r="33603" ht="15" customHeight="1"/>
    <row r="33604" ht="15" customHeight="1"/>
    <row r="33605" ht="15" customHeight="1"/>
    <row r="33606" ht="15" customHeight="1"/>
    <row r="33607" ht="15" customHeight="1"/>
    <row r="33608" ht="15" customHeight="1"/>
    <row r="33609" ht="15" customHeight="1"/>
    <row r="33610" ht="15" customHeight="1"/>
    <row r="33611" ht="15" customHeight="1"/>
    <row r="33612" ht="15" customHeight="1"/>
    <row r="33613" ht="15" customHeight="1"/>
    <row r="33614" ht="15" customHeight="1"/>
    <row r="33615" ht="15" customHeight="1"/>
    <row r="33616" ht="15" customHeight="1"/>
    <row r="33617" ht="15" customHeight="1"/>
    <row r="33618" ht="15" customHeight="1"/>
    <row r="33619" ht="15" customHeight="1"/>
    <row r="33620" ht="15" customHeight="1"/>
    <row r="33621" ht="15" customHeight="1"/>
    <row r="33622" ht="15" customHeight="1"/>
    <row r="33623" ht="15" customHeight="1"/>
    <row r="33624" ht="15" customHeight="1"/>
    <row r="33625" ht="15" customHeight="1"/>
    <row r="33626" ht="15" customHeight="1"/>
    <row r="33627" ht="15" customHeight="1"/>
    <row r="33628" ht="15" customHeight="1"/>
    <row r="33629" ht="15" customHeight="1"/>
    <row r="33630" ht="15" customHeight="1"/>
    <row r="33631" ht="15" customHeight="1"/>
    <row r="33632" ht="15" customHeight="1"/>
    <row r="33633" ht="15" customHeight="1"/>
    <row r="33634" ht="15" customHeight="1"/>
    <row r="33635" ht="15" customHeight="1"/>
    <row r="33636" ht="15" customHeight="1"/>
    <row r="33637" ht="15" customHeight="1"/>
    <row r="33638" ht="15" customHeight="1"/>
    <row r="33639" ht="15" customHeight="1"/>
    <row r="33640" ht="15" customHeight="1"/>
    <row r="33641" ht="15" customHeight="1"/>
    <row r="33642" ht="15" customHeight="1"/>
    <row r="33643" ht="15" customHeight="1"/>
    <row r="33644" ht="15" customHeight="1"/>
    <row r="33645" ht="15" customHeight="1"/>
    <row r="33646" ht="15" customHeight="1"/>
    <row r="33647" ht="15" customHeight="1"/>
    <row r="33648" ht="15" customHeight="1"/>
    <row r="33649" ht="15" customHeight="1"/>
    <row r="33650" ht="15" customHeight="1"/>
    <row r="33651" ht="15" customHeight="1"/>
    <row r="33652" ht="15" customHeight="1"/>
    <row r="33653" ht="15" customHeight="1"/>
    <row r="33654" ht="15" customHeight="1"/>
    <row r="33655" ht="15" customHeight="1"/>
    <row r="33656" ht="15" customHeight="1"/>
    <row r="33657" ht="15" customHeight="1"/>
    <row r="33658" ht="15" customHeight="1"/>
    <row r="33659" ht="15" customHeight="1"/>
    <row r="33660" ht="15" customHeight="1"/>
    <row r="33661" ht="15" customHeight="1"/>
    <row r="33662" ht="15" customHeight="1"/>
    <row r="33663" ht="15" customHeight="1"/>
    <row r="33664" ht="15" customHeight="1"/>
    <row r="33665" ht="15" customHeight="1"/>
    <row r="33666" ht="15" customHeight="1"/>
    <row r="33667" ht="15" customHeight="1"/>
    <row r="33668" ht="15" customHeight="1"/>
    <row r="33669" ht="15" customHeight="1"/>
    <row r="33670" ht="15" customHeight="1"/>
    <row r="33671" ht="15" customHeight="1"/>
    <row r="33672" ht="15" customHeight="1"/>
    <row r="33673" ht="15" customHeight="1"/>
    <row r="33674" ht="15" customHeight="1"/>
    <row r="33675" ht="15" customHeight="1"/>
    <row r="33676" ht="15" customHeight="1"/>
    <row r="33677" ht="15" customHeight="1"/>
    <row r="33678" ht="15" customHeight="1"/>
    <row r="33679" ht="15" customHeight="1"/>
    <row r="33680" ht="15" customHeight="1"/>
    <row r="33681" ht="15" customHeight="1"/>
    <row r="33682" ht="15" customHeight="1"/>
    <row r="33683" ht="15" customHeight="1"/>
    <row r="33684" ht="15" customHeight="1"/>
    <row r="33685" ht="15" customHeight="1"/>
    <row r="33686" ht="15" customHeight="1"/>
    <row r="33687" ht="15" customHeight="1"/>
    <row r="33688" ht="15" customHeight="1"/>
    <row r="33689" ht="15" customHeight="1"/>
    <row r="33690" ht="15" customHeight="1"/>
    <row r="33691" ht="15" customHeight="1"/>
    <row r="33692" ht="15" customHeight="1"/>
    <row r="33693" ht="15" customHeight="1"/>
    <row r="33694" ht="15" customHeight="1"/>
    <row r="33695" ht="15" customHeight="1"/>
    <row r="33696" ht="15" customHeight="1"/>
    <row r="33697" ht="15" customHeight="1"/>
    <row r="33698" ht="15" customHeight="1"/>
    <row r="33699" ht="15" customHeight="1"/>
    <row r="33700" ht="15" customHeight="1"/>
    <row r="33701" ht="15" customHeight="1"/>
    <row r="33702" ht="15" customHeight="1"/>
    <row r="33703" ht="15" customHeight="1"/>
    <row r="33704" ht="15" customHeight="1"/>
    <row r="33705" ht="15" customHeight="1"/>
    <row r="33706" ht="15" customHeight="1"/>
    <row r="33707" ht="15" customHeight="1"/>
    <row r="33708" ht="15" customHeight="1"/>
    <row r="33709" ht="15" customHeight="1"/>
    <row r="33710" ht="15" customHeight="1"/>
    <row r="33711" ht="15" customHeight="1"/>
    <row r="33712" ht="15" customHeight="1"/>
    <row r="33713" ht="15" customHeight="1"/>
    <row r="33714" ht="15" customHeight="1"/>
    <row r="33715" ht="15" customHeight="1"/>
    <row r="33716" ht="15" customHeight="1"/>
    <row r="33717" ht="15" customHeight="1"/>
    <row r="33718" ht="15" customHeight="1"/>
    <row r="33719" ht="15" customHeight="1"/>
    <row r="33720" ht="15" customHeight="1"/>
    <row r="33721" ht="15" customHeight="1"/>
    <row r="33722" ht="15" customHeight="1"/>
    <row r="33723" ht="15" customHeight="1"/>
    <row r="33724" ht="15" customHeight="1"/>
    <row r="33725" ht="15" customHeight="1"/>
    <row r="33726" ht="15" customHeight="1"/>
    <row r="33727" ht="15" customHeight="1"/>
    <row r="33728" ht="15" customHeight="1"/>
    <row r="33729" ht="15" customHeight="1"/>
    <row r="33730" ht="15" customHeight="1"/>
    <row r="33731" ht="15" customHeight="1"/>
    <row r="33732" ht="15" customHeight="1"/>
    <row r="33733" ht="15" customHeight="1"/>
    <row r="33734" ht="15" customHeight="1"/>
    <row r="33735" ht="15" customHeight="1"/>
    <row r="33736" ht="15" customHeight="1"/>
    <row r="33737" ht="15" customHeight="1"/>
    <row r="33738" ht="15" customHeight="1"/>
    <row r="33739" ht="15" customHeight="1"/>
    <row r="33740" ht="15" customHeight="1"/>
    <row r="33741" ht="15" customHeight="1"/>
    <row r="33742" ht="15" customHeight="1"/>
    <row r="33743" ht="15" customHeight="1"/>
    <row r="33744" ht="15" customHeight="1"/>
    <row r="33745" ht="15" customHeight="1"/>
    <row r="33746" ht="15" customHeight="1"/>
    <row r="33747" ht="15" customHeight="1"/>
    <row r="33748" ht="15" customHeight="1"/>
    <row r="33749" ht="15" customHeight="1"/>
    <row r="33750" ht="15" customHeight="1"/>
    <row r="33751" ht="15" customHeight="1"/>
    <row r="33752" ht="15" customHeight="1"/>
    <row r="33753" ht="15" customHeight="1"/>
    <row r="33754" ht="15" customHeight="1"/>
    <row r="33755" ht="15" customHeight="1"/>
    <row r="33756" ht="15" customHeight="1"/>
    <row r="33757" ht="15" customHeight="1"/>
    <row r="33758" ht="15" customHeight="1"/>
    <row r="33759" ht="15" customHeight="1"/>
    <row r="33760" ht="15" customHeight="1"/>
    <row r="33761" ht="15" customHeight="1"/>
    <row r="33762" ht="15" customHeight="1"/>
    <row r="33763" ht="15" customHeight="1"/>
    <row r="33764" ht="15" customHeight="1"/>
    <row r="33765" ht="15" customHeight="1"/>
    <row r="33766" ht="15" customHeight="1"/>
    <row r="33767" ht="15" customHeight="1"/>
    <row r="33768" ht="15" customHeight="1"/>
    <row r="33769" ht="15" customHeight="1"/>
    <row r="33770" ht="15" customHeight="1"/>
    <row r="33771" ht="15" customHeight="1"/>
    <row r="33772" ht="15" customHeight="1"/>
    <row r="33773" ht="15" customHeight="1"/>
    <row r="33774" ht="15" customHeight="1"/>
    <row r="33775" ht="15" customHeight="1"/>
    <row r="33776" ht="15" customHeight="1"/>
    <row r="33777" ht="15" customHeight="1"/>
    <row r="33778" ht="15" customHeight="1"/>
    <row r="33779" ht="15" customHeight="1"/>
    <row r="33780" ht="15" customHeight="1"/>
    <row r="33781" ht="15" customHeight="1"/>
    <row r="33782" ht="15" customHeight="1"/>
    <row r="33783" ht="15" customHeight="1"/>
    <row r="33784" ht="15" customHeight="1"/>
    <row r="33785" ht="15" customHeight="1"/>
    <row r="33786" ht="15" customHeight="1"/>
    <row r="33787" ht="15" customHeight="1"/>
    <row r="33788" ht="15" customHeight="1"/>
    <row r="33789" ht="15" customHeight="1"/>
    <row r="33790" ht="15" customHeight="1"/>
    <row r="33791" ht="15" customHeight="1"/>
    <row r="33792" ht="15" customHeight="1"/>
    <row r="33793" ht="15" customHeight="1"/>
    <row r="33794" ht="15" customHeight="1"/>
    <row r="33795" ht="15" customHeight="1"/>
    <row r="33796" ht="15" customHeight="1"/>
    <row r="33797" ht="15" customHeight="1"/>
    <row r="33798" ht="15" customHeight="1"/>
    <row r="33799" ht="15" customHeight="1"/>
    <row r="33800" ht="15" customHeight="1"/>
    <row r="33801" ht="15" customHeight="1"/>
    <row r="33802" ht="15" customHeight="1"/>
    <row r="33803" ht="15" customHeight="1"/>
    <row r="33804" ht="15" customHeight="1"/>
    <row r="33805" ht="15" customHeight="1"/>
    <row r="33806" ht="15" customHeight="1"/>
    <row r="33807" ht="15" customHeight="1"/>
    <row r="33808" ht="15" customHeight="1"/>
    <row r="33809" ht="15" customHeight="1"/>
    <row r="33810" ht="15" customHeight="1"/>
    <row r="33811" ht="15" customHeight="1"/>
    <row r="33812" ht="15" customHeight="1"/>
    <row r="33813" ht="15" customHeight="1"/>
    <row r="33814" ht="15" customHeight="1"/>
    <row r="33815" ht="15" customHeight="1"/>
    <row r="33816" ht="15" customHeight="1"/>
    <row r="33817" ht="15" customHeight="1"/>
    <row r="33818" ht="15" customHeight="1"/>
    <row r="33819" ht="15" customHeight="1"/>
    <row r="33820" ht="15" customHeight="1"/>
    <row r="33821" ht="15" customHeight="1"/>
    <row r="33822" ht="15" customHeight="1"/>
    <row r="33823" ht="15" customHeight="1"/>
    <row r="33824" ht="15" customHeight="1"/>
    <row r="33825" ht="15" customHeight="1"/>
    <row r="33826" ht="15" customHeight="1"/>
    <row r="33827" ht="15" customHeight="1"/>
    <row r="33828" ht="15" customHeight="1"/>
    <row r="33829" ht="15" customHeight="1"/>
    <row r="33830" ht="15" customHeight="1"/>
    <row r="33831" ht="15" customHeight="1"/>
    <row r="33832" ht="15" customHeight="1"/>
    <row r="33833" ht="15" customHeight="1"/>
    <row r="33834" ht="15" customHeight="1"/>
    <row r="33835" ht="15" customHeight="1"/>
    <row r="33836" ht="15" customHeight="1"/>
    <row r="33837" ht="15" customHeight="1"/>
    <row r="33838" ht="15" customHeight="1"/>
    <row r="33839" ht="15" customHeight="1"/>
    <row r="33840" ht="15" customHeight="1"/>
    <row r="33841" ht="15" customHeight="1"/>
    <row r="33842" ht="15" customHeight="1"/>
    <row r="33843" ht="15" customHeight="1"/>
    <row r="33844" ht="15" customHeight="1"/>
    <row r="33845" ht="15" customHeight="1"/>
    <row r="33846" ht="15" customHeight="1"/>
    <row r="33847" ht="15" customHeight="1"/>
    <row r="33848" ht="15" customHeight="1"/>
    <row r="33849" ht="15" customHeight="1"/>
    <row r="33850" ht="15" customHeight="1"/>
    <row r="33851" ht="15" customHeight="1"/>
    <row r="33852" ht="15" customHeight="1"/>
    <row r="33853" ht="15" customHeight="1"/>
    <row r="33854" ht="15" customHeight="1"/>
    <row r="33855" ht="15" customHeight="1"/>
    <row r="33856" ht="15" customHeight="1"/>
    <row r="33857" ht="15" customHeight="1"/>
    <row r="33858" ht="15" customHeight="1"/>
    <row r="33859" ht="15" customHeight="1"/>
    <row r="33860" ht="15" customHeight="1"/>
    <row r="33861" ht="15" customHeight="1"/>
    <row r="33862" ht="15" customHeight="1"/>
    <row r="33863" ht="15" customHeight="1"/>
    <row r="33864" ht="15" customHeight="1"/>
    <row r="33865" ht="15" customHeight="1"/>
    <row r="33866" ht="15" customHeight="1"/>
    <row r="33867" ht="15" customHeight="1"/>
    <row r="33868" ht="15" customHeight="1"/>
    <row r="33869" ht="15" customHeight="1"/>
    <row r="33870" ht="15" customHeight="1"/>
    <row r="33871" ht="15" customHeight="1"/>
    <row r="33872" ht="15" customHeight="1"/>
    <row r="33873" ht="15" customHeight="1"/>
    <row r="33874" ht="15" customHeight="1"/>
    <row r="33875" ht="15" customHeight="1"/>
    <row r="33876" ht="15" customHeight="1"/>
    <row r="33877" ht="15" customHeight="1"/>
    <row r="33878" ht="15" customHeight="1"/>
    <row r="33879" ht="15" customHeight="1"/>
    <row r="33880" ht="15" customHeight="1"/>
    <row r="33881" ht="15" customHeight="1"/>
    <row r="33882" ht="15" customHeight="1"/>
    <row r="33883" ht="15" customHeight="1"/>
    <row r="33884" ht="15" customHeight="1"/>
    <row r="33885" ht="15" customHeight="1"/>
    <row r="33886" ht="15" customHeight="1"/>
    <row r="33887" ht="15" customHeight="1"/>
    <row r="33888" ht="15" customHeight="1"/>
    <row r="33889" ht="15" customHeight="1"/>
    <row r="33890" ht="15" customHeight="1"/>
    <row r="33891" ht="15" customHeight="1"/>
    <row r="33892" ht="15" customHeight="1"/>
    <row r="33893" ht="15" customHeight="1"/>
    <row r="33894" ht="15" customHeight="1"/>
    <row r="33895" ht="15" customHeight="1"/>
    <row r="33896" ht="15" customHeight="1"/>
    <row r="33897" ht="15" customHeight="1"/>
    <row r="33898" ht="15" customHeight="1"/>
    <row r="33899" ht="15" customHeight="1"/>
    <row r="33900" ht="15" customHeight="1"/>
    <row r="33901" ht="15" customHeight="1"/>
    <row r="33902" ht="15" customHeight="1"/>
    <row r="33903" ht="15" customHeight="1"/>
    <row r="33904" ht="15" customHeight="1"/>
    <row r="33905" ht="15" customHeight="1"/>
    <row r="33906" ht="15" customHeight="1"/>
    <row r="33907" ht="15" customHeight="1"/>
    <row r="33908" ht="15" customHeight="1"/>
    <row r="33909" ht="15" customHeight="1"/>
    <row r="33910" ht="15" customHeight="1"/>
    <row r="33911" ht="15" customHeight="1"/>
    <row r="33912" ht="15" customHeight="1"/>
    <row r="33913" ht="15" customHeight="1"/>
    <row r="33914" ht="15" customHeight="1"/>
    <row r="33915" ht="15" customHeight="1"/>
    <row r="33916" ht="15" customHeight="1"/>
    <row r="33917" ht="15" customHeight="1"/>
    <row r="33918" ht="15" customHeight="1"/>
    <row r="33919" ht="15" customHeight="1"/>
    <row r="33920" ht="15" customHeight="1"/>
    <row r="33921" ht="15" customHeight="1"/>
    <row r="33922" ht="15" customHeight="1"/>
    <row r="33923" ht="15" customHeight="1"/>
    <row r="33924" ht="15" customHeight="1"/>
    <row r="33925" ht="15" customHeight="1"/>
    <row r="33926" ht="15" customHeight="1"/>
    <row r="33927" ht="15" customHeight="1"/>
    <row r="33928" ht="15" customHeight="1"/>
    <row r="33929" ht="15" customHeight="1"/>
    <row r="33930" ht="15" customHeight="1"/>
    <row r="33931" ht="15" customHeight="1"/>
    <row r="33932" ht="15" customHeight="1"/>
    <row r="33933" ht="15" customHeight="1"/>
    <row r="33934" ht="15" customHeight="1"/>
    <row r="33935" ht="15" customHeight="1"/>
    <row r="33936" ht="15" customHeight="1"/>
    <row r="33937" ht="15" customHeight="1"/>
    <row r="33938" ht="15" customHeight="1"/>
    <row r="33939" ht="15" customHeight="1"/>
    <row r="33940" ht="15" customHeight="1"/>
    <row r="33941" ht="15" customHeight="1"/>
    <row r="33942" ht="15" customHeight="1"/>
    <row r="33943" ht="15" customHeight="1"/>
    <row r="33944" ht="15" customHeight="1"/>
    <row r="33945" ht="15" customHeight="1"/>
    <row r="33946" ht="15" customHeight="1"/>
    <row r="33947" ht="15" customHeight="1"/>
    <row r="33948" ht="15" customHeight="1"/>
    <row r="33949" ht="15" customHeight="1"/>
    <row r="33950" ht="15" customHeight="1"/>
    <row r="33951" ht="15" customHeight="1"/>
    <row r="33952" ht="15" customHeight="1"/>
    <row r="33953" ht="15" customHeight="1"/>
    <row r="33954" ht="15" customHeight="1"/>
    <row r="33955" ht="15" customHeight="1"/>
    <row r="33956" ht="15" customHeight="1"/>
    <row r="33957" ht="15" customHeight="1"/>
    <row r="33958" ht="15" customHeight="1"/>
    <row r="33959" ht="15" customHeight="1"/>
    <row r="33960" ht="15" customHeight="1"/>
    <row r="33961" ht="15" customHeight="1"/>
    <row r="33962" ht="15" customHeight="1"/>
    <row r="33963" ht="15" customHeight="1"/>
    <row r="33964" ht="15" customHeight="1"/>
    <row r="33965" ht="15" customHeight="1"/>
    <row r="33966" ht="15" customHeight="1"/>
    <row r="33967" ht="15" customHeight="1"/>
    <row r="33968" ht="15" customHeight="1"/>
    <row r="33969" ht="15" customHeight="1"/>
    <row r="33970" ht="15" customHeight="1"/>
    <row r="33971" ht="15" customHeight="1"/>
    <row r="33972" ht="15" customHeight="1"/>
    <row r="33973" ht="15" customHeight="1"/>
    <row r="33974" ht="15" customHeight="1"/>
    <row r="33975" ht="15" customHeight="1"/>
    <row r="33976" ht="15" customHeight="1"/>
    <row r="33977" ht="15" customHeight="1"/>
    <row r="33978" ht="15" customHeight="1"/>
    <row r="33979" ht="15" customHeight="1"/>
    <row r="33980" ht="15" customHeight="1"/>
    <row r="33981" ht="15" customHeight="1"/>
    <row r="33982" ht="15" customHeight="1"/>
    <row r="33983" ht="15" customHeight="1"/>
    <row r="33984" ht="15" customHeight="1"/>
    <row r="33985" ht="15" customHeight="1"/>
    <row r="33986" ht="15" customHeight="1"/>
    <row r="33987" ht="15" customHeight="1"/>
    <row r="33988" ht="15" customHeight="1"/>
    <row r="33989" ht="15" customHeight="1"/>
    <row r="33990" ht="15" customHeight="1"/>
    <row r="33991" ht="15" customHeight="1"/>
    <row r="33992" ht="15" customHeight="1"/>
    <row r="33993" ht="15" customHeight="1"/>
    <row r="33994" ht="15" customHeight="1"/>
    <row r="33995" ht="15" customHeight="1"/>
    <row r="33996" ht="15" customHeight="1"/>
    <row r="33997" ht="15" customHeight="1"/>
    <row r="33998" ht="15" customHeight="1"/>
    <row r="33999" ht="15" customHeight="1"/>
    <row r="34000" ht="15" customHeight="1"/>
    <row r="34001" ht="15" customHeight="1"/>
    <row r="34002" ht="15" customHeight="1"/>
    <row r="34003" ht="15" customHeight="1"/>
    <row r="34004" ht="15" customHeight="1"/>
    <row r="34005" ht="15" customHeight="1"/>
    <row r="34006" ht="15" customHeight="1"/>
    <row r="34007" ht="15" customHeight="1"/>
    <row r="34008" ht="15" customHeight="1"/>
    <row r="34009" ht="15" customHeight="1"/>
    <row r="34010" ht="15" customHeight="1"/>
    <row r="34011" ht="15" customHeight="1"/>
    <row r="34012" ht="15" customHeight="1"/>
    <row r="34013" ht="15" customHeight="1"/>
    <row r="34014" ht="15" customHeight="1"/>
    <row r="34015" ht="15" customHeight="1"/>
    <row r="34016" ht="15" customHeight="1"/>
    <row r="34017" ht="15" customHeight="1"/>
    <row r="34018" ht="15" customHeight="1"/>
    <row r="34019" ht="15" customHeight="1"/>
    <row r="34020" ht="15" customHeight="1"/>
    <row r="34021" ht="15" customHeight="1"/>
    <row r="34022" ht="15" customHeight="1"/>
    <row r="34023" ht="15" customHeight="1"/>
    <row r="34024" ht="15" customHeight="1"/>
    <row r="34025" ht="15" customHeight="1"/>
    <row r="34026" ht="15" customHeight="1"/>
    <row r="34027" ht="15" customHeight="1"/>
    <row r="34028" ht="15" customHeight="1"/>
    <row r="34029" ht="15" customHeight="1"/>
    <row r="34030" ht="15" customHeight="1"/>
    <row r="34031" ht="15" customHeight="1"/>
    <row r="34032" ht="15" customHeight="1"/>
    <row r="34033" ht="15" customHeight="1"/>
    <row r="34034" ht="15" customHeight="1"/>
    <row r="34035" ht="15" customHeight="1"/>
    <row r="34036" ht="15" customHeight="1"/>
    <row r="34037" ht="15" customHeight="1"/>
    <row r="34038" ht="15" customHeight="1"/>
    <row r="34039" ht="15" customHeight="1"/>
    <row r="34040" ht="15" customHeight="1"/>
    <row r="34041" ht="15" customHeight="1"/>
    <row r="34042" ht="15" customHeight="1"/>
    <row r="34043" ht="15" customHeight="1"/>
    <row r="34044" ht="15" customHeight="1"/>
    <row r="34045" ht="15" customHeight="1"/>
    <row r="34046" ht="15" customHeight="1"/>
    <row r="34047" ht="15" customHeight="1"/>
    <row r="34048" ht="15" customHeight="1"/>
    <row r="34049" ht="15" customHeight="1"/>
    <row r="34050" ht="15" customHeight="1"/>
    <row r="34051" ht="15" customHeight="1"/>
    <row r="34052" ht="15" customHeight="1"/>
    <row r="34053" ht="15" customHeight="1"/>
    <row r="34054" ht="15" customHeight="1"/>
    <row r="34055" ht="15" customHeight="1"/>
    <row r="34056" ht="15" customHeight="1"/>
    <row r="34057" ht="15" customHeight="1"/>
    <row r="34058" ht="15" customHeight="1"/>
    <row r="34059" ht="15" customHeight="1"/>
    <row r="34060" ht="15" customHeight="1"/>
    <row r="34061" ht="15" customHeight="1"/>
    <row r="34062" ht="15" customHeight="1"/>
    <row r="34063" ht="15" customHeight="1"/>
    <row r="34064" ht="15" customHeight="1"/>
    <row r="34065" ht="15" customHeight="1"/>
    <row r="34066" ht="15" customHeight="1"/>
    <row r="34067" ht="15" customHeight="1"/>
    <row r="34068" ht="15" customHeight="1"/>
    <row r="34069" ht="15" customHeight="1"/>
    <row r="34070" ht="15" customHeight="1"/>
    <row r="34071" ht="15" customHeight="1"/>
    <row r="34072" ht="15" customHeight="1"/>
    <row r="34073" ht="15" customHeight="1"/>
    <row r="34074" ht="15" customHeight="1"/>
    <row r="34075" ht="15" customHeight="1"/>
    <row r="34076" ht="15" customHeight="1"/>
    <row r="34077" ht="15" customHeight="1"/>
    <row r="34078" ht="15" customHeight="1"/>
    <row r="34079" ht="15" customHeight="1"/>
    <row r="34080" ht="15" customHeight="1"/>
    <row r="34081" ht="15" customHeight="1"/>
    <row r="34082" ht="15" customHeight="1"/>
    <row r="34083" ht="15" customHeight="1"/>
    <row r="34084" ht="15" customHeight="1"/>
    <row r="34085" ht="15" customHeight="1"/>
    <row r="34086" ht="15" customHeight="1"/>
    <row r="34087" ht="15" customHeight="1"/>
    <row r="34088" ht="15" customHeight="1"/>
    <row r="34089" ht="15" customHeight="1"/>
    <row r="34090" ht="15" customHeight="1"/>
    <row r="34091" ht="15" customHeight="1"/>
    <row r="34092" ht="15" customHeight="1"/>
    <row r="34093" ht="15" customHeight="1"/>
    <row r="34094" ht="15" customHeight="1"/>
    <row r="34095" ht="15" customHeight="1"/>
    <row r="34096" ht="15" customHeight="1"/>
    <row r="34097" ht="15" customHeight="1"/>
    <row r="34098" ht="15" customHeight="1"/>
    <row r="34099" ht="15" customHeight="1"/>
    <row r="34100" ht="15" customHeight="1"/>
    <row r="34101" ht="15" customHeight="1"/>
    <row r="34102" ht="15" customHeight="1"/>
    <row r="34103" ht="15" customHeight="1"/>
    <row r="34104" ht="15" customHeight="1"/>
    <row r="34105" ht="15" customHeight="1"/>
    <row r="34106" ht="15" customHeight="1"/>
    <row r="34107" ht="15" customHeight="1"/>
    <row r="34108" ht="15" customHeight="1"/>
    <row r="34109" ht="15" customHeight="1"/>
    <row r="34110" ht="15" customHeight="1"/>
    <row r="34111" ht="15" customHeight="1"/>
    <row r="34112" ht="15" customHeight="1"/>
    <row r="34113" ht="15" customHeight="1"/>
    <row r="34114" ht="15" customHeight="1"/>
    <row r="34115" ht="15" customHeight="1"/>
    <row r="34116" ht="15" customHeight="1"/>
    <row r="34117" ht="15" customHeight="1"/>
    <row r="34118" ht="15" customHeight="1"/>
    <row r="34119" ht="15" customHeight="1"/>
    <row r="34120" ht="15" customHeight="1"/>
    <row r="34121" ht="15" customHeight="1"/>
    <row r="34122" ht="15" customHeight="1"/>
    <row r="34123" ht="15" customHeight="1"/>
    <row r="34124" ht="15" customHeight="1"/>
    <row r="34125" ht="15" customHeight="1"/>
    <row r="34126" ht="15" customHeight="1"/>
    <row r="34127" ht="15" customHeight="1"/>
    <row r="34128" ht="15" customHeight="1"/>
    <row r="34129" ht="15" customHeight="1"/>
    <row r="34130" ht="15" customHeight="1"/>
    <row r="34131" ht="15" customHeight="1"/>
    <row r="34132" ht="15" customHeight="1"/>
    <row r="34133" ht="15" customHeight="1"/>
    <row r="34134" ht="15" customHeight="1"/>
    <row r="34135" ht="15" customHeight="1"/>
    <row r="34136" ht="15" customHeight="1"/>
    <row r="34137" ht="15" customHeight="1"/>
    <row r="34138" ht="15" customHeight="1"/>
    <row r="34139" ht="15" customHeight="1"/>
    <row r="34140" ht="15" customHeight="1"/>
    <row r="34141" ht="15" customHeight="1"/>
    <row r="34142" ht="15" customHeight="1"/>
    <row r="34143" ht="15" customHeight="1"/>
    <row r="34144" ht="15" customHeight="1"/>
    <row r="34145" ht="15" customHeight="1"/>
    <row r="34146" ht="15" customHeight="1"/>
    <row r="34147" ht="15" customHeight="1"/>
    <row r="34148" ht="15" customHeight="1"/>
    <row r="34149" ht="15" customHeight="1"/>
    <row r="34150" ht="15" customHeight="1"/>
    <row r="34151" ht="15" customHeight="1"/>
    <row r="34152" ht="15" customHeight="1"/>
    <row r="34153" ht="15" customHeight="1"/>
    <row r="34154" ht="15" customHeight="1"/>
    <row r="34155" ht="15" customHeight="1"/>
    <row r="34156" ht="15" customHeight="1"/>
    <row r="34157" ht="15" customHeight="1"/>
    <row r="34158" ht="15" customHeight="1"/>
    <row r="34159" ht="15" customHeight="1"/>
    <row r="34160" ht="15" customHeight="1"/>
    <row r="34161" ht="15" customHeight="1"/>
    <row r="34162" ht="15" customHeight="1"/>
    <row r="34163" ht="15" customHeight="1"/>
    <row r="34164" ht="15" customHeight="1"/>
    <row r="34165" ht="15" customHeight="1"/>
    <row r="34166" ht="15" customHeight="1"/>
    <row r="34167" ht="15" customHeight="1"/>
    <row r="34168" ht="15" customHeight="1"/>
    <row r="34169" ht="15" customHeight="1"/>
    <row r="34170" ht="15" customHeight="1"/>
    <row r="34171" ht="15" customHeight="1"/>
    <row r="34172" ht="15" customHeight="1"/>
    <row r="34173" ht="15" customHeight="1"/>
    <row r="34174" ht="15" customHeight="1"/>
    <row r="34175" ht="15" customHeight="1"/>
    <row r="34176" ht="15" customHeight="1"/>
    <row r="34177" ht="15" customHeight="1"/>
    <row r="34178" ht="15" customHeight="1"/>
    <row r="34179" ht="15" customHeight="1"/>
    <row r="34180" ht="15" customHeight="1"/>
    <row r="34181" ht="15" customHeight="1"/>
    <row r="34182" ht="15" customHeight="1"/>
    <row r="34183" ht="15" customHeight="1"/>
    <row r="34184" ht="15" customHeight="1"/>
    <row r="34185" ht="15" customHeight="1"/>
    <row r="34186" ht="15" customHeight="1"/>
    <row r="34187" ht="15" customHeight="1"/>
    <row r="34188" ht="15" customHeight="1"/>
    <row r="34189" ht="15" customHeight="1"/>
    <row r="34190" ht="15" customHeight="1"/>
    <row r="34191" ht="15" customHeight="1"/>
    <row r="34192" ht="15" customHeight="1"/>
    <row r="34193" ht="15" customHeight="1"/>
    <row r="34194" ht="15" customHeight="1"/>
    <row r="34195" ht="15" customHeight="1"/>
    <row r="34196" ht="15" customHeight="1"/>
    <row r="34197" ht="15" customHeight="1"/>
    <row r="34198" ht="15" customHeight="1"/>
    <row r="34199" ht="15" customHeight="1"/>
    <row r="34200" ht="15" customHeight="1"/>
    <row r="34201" ht="15" customHeight="1"/>
    <row r="34202" ht="15" customHeight="1"/>
    <row r="34203" ht="15" customHeight="1"/>
    <row r="34204" ht="15" customHeight="1"/>
    <row r="34205" ht="15" customHeight="1"/>
    <row r="34206" ht="15" customHeight="1"/>
    <row r="34207" ht="15" customHeight="1"/>
    <row r="34208" ht="15" customHeight="1"/>
    <row r="34209" ht="15" customHeight="1"/>
    <row r="34210" ht="15" customHeight="1"/>
    <row r="34211" ht="15" customHeight="1"/>
    <row r="34212" ht="15" customHeight="1"/>
    <row r="34213" ht="15" customHeight="1"/>
    <row r="34214" ht="15" customHeight="1"/>
    <row r="34215" ht="15" customHeight="1"/>
    <row r="34216" ht="15" customHeight="1"/>
    <row r="34217" ht="15" customHeight="1"/>
    <row r="34218" ht="15" customHeight="1"/>
    <row r="34219" ht="15" customHeight="1"/>
    <row r="34220" ht="15" customHeight="1"/>
    <row r="34221" ht="15" customHeight="1"/>
    <row r="34222" ht="15" customHeight="1"/>
    <row r="34223" ht="15" customHeight="1"/>
    <row r="34224" ht="15" customHeight="1"/>
    <row r="34225" ht="15" customHeight="1"/>
    <row r="34226" ht="15" customHeight="1"/>
    <row r="34227" ht="15" customHeight="1"/>
    <row r="34228" ht="15" customHeight="1"/>
    <row r="34229" ht="15" customHeight="1"/>
    <row r="34230" ht="15" customHeight="1"/>
    <row r="34231" ht="15" customHeight="1"/>
    <row r="34232" ht="15" customHeight="1"/>
    <row r="34233" ht="15" customHeight="1"/>
    <row r="34234" ht="15" customHeight="1"/>
    <row r="34235" ht="15" customHeight="1"/>
    <row r="34236" ht="15" customHeight="1"/>
    <row r="34237" ht="15" customHeight="1"/>
    <row r="34238" ht="15" customHeight="1"/>
    <row r="34239" ht="15" customHeight="1"/>
    <row r="34240" ht="15" customHeight="1"/>
    <row r="34241" ht="15" customHeight="1"/>
    <row r="34242" ht="15" customHeight="1"/>
    <row r="34243" ht="15" customHeight="1"/>
    <row r="34244" ht="15" customHeight="1"/>
    <row r="34245" ht="15" customHeight="1"/>
    <row r="34246" ht="15" customHeight="1"/>
    <row r="34247" ht="15" customHeight="1"/>
    <row r="34248" ht="15" customHeight="1"/>
    <row r="34249" ht="15" customHeight="1"/>
    <row r="34250" ht="15" customHeight="1"/>
    <row r="34251" ht="15" customHeight="1"/>
    <row r="34252" ht="15" customHeight="1"/>
    <row r="34253" ht="15" customHeight="1"/>
    <row r="34254" ht="15" customHeight="1"/>
    <row r="34255" ht="15" customHeight="1"/>
    <row r="34256" ht="15" customHeight="1"/>
    <row r="34257" ht="15" customHeight="1"/>
    <row r="34258" ht="15" customHeight="1"/>
    <row r="34259" ht="15" customHeight="1"/>
    <row r="34260" ht="15" customHeight="1"/>
    <row r="34261" ht="15" customHeight="1"/>
    <row r="34262" ht="15" customHeight="1"/>
    <row r="34263" ht="15" customHeight="1"/>
    <row r="34264" ht="15" customHeight="1"/>
    <row r="34265" ht="15" customHeight="1"/>
    <row r="34266" ht="15" customHeight="1"/>
    <row r="34267" ht="15" customHeight="1"/>
    <row r="34268" ht="15" customHeight="1"/>
    <row r="34269" ht="15" customHeight="1"/>
    <row r="34270" ht="15" customHeight="1"/>
    <row r="34271" ht="15" customHeight="1"/>
    <row r="34272" ht="15" customHeight="1"/>
    <row r="34273" ht="15" customHeight="1"/>
    <row r="34274" ht="15" customHeight="1"/>
    <row r="34275" ht="15" customHeight="1"/>
    <row r="34276" ht="15" customHeight="1"/>
    <row r="34277" ht="15" customHeight="1"/>
    <row r="34278" ht="15" customHeight="1"/>
    <row r="34279" ht="15" customHeight="1"/>
    <row r="34280" ht="15" customHeight="1"/>
    <row r="34281" ht="15" customHeight="1"/>
    <row r="34282" ht="15" customHeight="1"/>
    <row r="34283" ht="15" customHeight="1"/>
    <row r="34284" ht="15" customHeight="1"/>
    <row r="34285" ht="15" customHeight="1"/>
    <row r="34286" ht="15" customHeight="1"/>
    <row r="34287" ht="15" customHeight="1"/>
    <row r="34288" ht="15" customHeight="1"/>
    <row r="34289" ht="15" customHeight="1"/>
    <row r="34290" ht="15" customHeight="1"/>
    <row r="34291" ht="15" customHeight="1"/>
    <row r="34292" ht="15" customHeight="1"/>
    <row r="34293" ht="15" customHeight="1"/>
    <row r="34294" ht="15" customHeight="1"/>
    <row r="34295" ht="15" customHeight="1"/>
    <row r="34296" ht="15" customHeight="1"/>
    <row r="34297" ht="15" customHeight="1"/>
    <row r="34298" ht="15" customHeight="1"/>
    <row r="34299" ht="15" customHeight="1"/>
    <row r="34300" ht="15" customHeight="1"/>
    <row r="34301" ht="15" customHeight="1"/>
    <row r="34302" ht="15" customHeight="1"/>
    <row r="34303" ht="15" customHeight="1"/>
    <row r="34304" ht="15" customHeight="1"/>
    <row r="34305" ht="15" customHeight="1"/>
    <row r="34306" ht="15" customHeight="1"/>
    <row r="34307" ht="15" customHeight="1"/>
    <row r="34308" ht="15" customHeight="1"/>
    <row r="34309" ht="15" customHeight="1"/>
    <row r="34310" ht="15" customHeight="1"/>
    <row r="34311" ht="15" customHeight="1"/>
    <row r="34312" ht="15" customHeight="1"/>
    <row r="34313" ht="15" customHeight="1"/>
    <row r="34314" ht="15" customHeight="1"/>
    <row r="34315" ht="15" customHeight="1"/>
    <row r="34316" ht="15" customHeight="1"/>
    <row r="34317" ht="15" customHeight="1"/>
    <row r="34318" ht="15" customHeight="1"/>
    <row r="34319" ht="15" customHeight="1"/>
    <row r="34320" ht="15" customHeight="1"/>
    <row r="34321" ht="15" customHeight="1"/>
    <row r="34322" ht="15" customHeight="1"/>
    <row r="34323" ht="15" customHeight="1"/>
    <row r="34324" ht="15" customHeight="1"/>
    <row r="34325" ht="15" customHeight="1"/>
    <row r="34326" ht="15" customHeight="1"/>
    <row r="34327" ht="15" customHeight="1"/>
    <row r="34328" ht="15" customHeight="1"/>
    <row r="34329" ht="15" customHeight="1"/>
    <row r="34330" ht="15" customHeight="1"/>
    <row r="34331" ht="15" customHeight="1"/>
    <row r="34332" ht="15" customHeight="1"/>
    <row r="34333" ht="15" customHeight="1"/>
    <row r="34334" ht="15" customHeight="1"/>
    <row r="34335" ht="15" customHeight="1"/>
    <row r="34336" ht="15" customHeight="1"/>
    <row r="34337" ht="15" customHeight="1"/>
    <row r="34338" ht="15" customHeight="1"/>
    <row r="34339" ht="15" customHeight="1"/>
    <row r="34340" ht="15" customHeight="1"/>
    <row r="34341" ht="15" customHeight="1"/>
    <row r="34342" ht="15" customHeight="1"/>
    <row r="34343" ht="15" customHeight="1"/>
    <row r="34344" ht="15" customHeight="1"/>
    <row r="34345" ht="15" customHeight="1"/>
    <row r="34346" ht="15" customHeight="1"/>
    <row r="34347" ht="15" customHeight="1"/>
    <row r="34348" ht="15" customHeight="1"/>
    <row r="34349" ht="15" customHeight="1"/>
    <row r="34350" ht="15" customHeight="1"/>
    <row r="34351" ht="15" customHeight="1"/>
    <row r="34352" ht="15" customHeight="1"/>
    <row r="34353" ht="15" customHeight="1"/>
    <row r="34354" ht="15" customHeight="1"/>
    <row r="34355" ht="15" customHeight="1"/>
    <row r="34356" ht="15" customHeight="1"/>
    <row r="34357" ht="15" customHeight="1"/>
    <row r="34358" ht="15" customHeight="1"/>
    <row r="34359" ht="15" customHeight="1"/>
    <row r="34360" ht="15" customHeight="1"/>
    <row r="34361" ht="15" customHeight="1"/>
    <row r="34362" ht="15" customHeight="1"/>
    <row r="34363" ht="15" customHeight="1"/>
    <row r="34364" ht="15" customHeight="1"/>
    <row r="34365" ht="15" customHeight="1"/>
    <row r="34366" ht="15" customHeight="1"/>
    <row r="34367" ht="15" customHeight="1"/>
    <row r="34368" ht="15" customHeight="1"/>
    <row r="34369" ht="15" customHeight="1"/>
    <row r="34370" ht="15" customHeight="1"/>
    <row r="34371" ht="15" customHeight="1"/>
    <row r="34372" ht="15" customHeight="1"/>
    <row r="34373" ht="15" customHeight="1"/>
    <row r="34374" ht="15" customHeight="1"/>
    <row r="34375" ht="15" customHeight="1"/>
    <row r="34376" ht="15" customHeight="1"/>
    <row r="34377" ht="15" customHeight="1"/>
    <row r="34378" ht="15" customHeight="1"/>
    <row r="34379" ht="15" customHeight="1"/>
    <row r="34380" ht="15" customHeight="1"/>
    <row r="34381" ht="15" customHeight="1"/>
    <row r="34382" ht="15" customHeight="1"/>
    <row r="34383" ht="15" customHeight="1"/>
    <row r="34384" ht="15" customHeight="1"/>
    <row r="34385" ht="15" customHeight="1"/>
    <row r="34386" ht="15" customHeight="1"/>
    <row r="34387" ht="15" customHeight="1"/>
    <row r="34388" ht="15" customHeight="1"/>
    <row r="34389" ht="15" customHeight="1"/>
    <row r="34390" ht="15" customHeight="1"/>
    <row r="34391" ht="15" customHeight="1"/>
    <row r="34392" ht="15" customHeight="1"/>
    <row r="34393" ht="15" customHeight="1"/>
    <row r="34394" ht="15" customHeight="1"/>
    <row r="34395" ht="15" customHeight="1"/>
    <row r="34396" ht="15" customHeight="1"/>
    <row r="34397" ht="15" customHeight="1"/>
    <row r="34398" ht="15" customHeight="1"/>
    <row r="34399" ht="15" customHeight="1"/>
    <row r="34400" ht="15" customHeight="1"/>
    <row r="34401" ht="15" customHeight="1"/>
    <row r="34402" ht="15" customHeight="1"/>
    <row r="34403" ht="15" customHeight="1"/>
    <row r="34404" ht="15" customHeight="1"/>
    <row r="34405" ht="15" customHeight="1"/>
    <row r="34406" ht="15" customHeight="1"/>
    <row r="34407" ht="15" customHeight="1"/>
    <row r="34408" ht="15" customHeight="1"/>
    <row r="34409" ht="15" customHeight="1"/>
    <row r="34410" ht="15" customHeight="1"/>
    <row r="34411" ht="15" customHeight="1"/>
    <row r="34412" ht="15" customHeight="1"/>
    <row r="34413" ht="15" customHeight="1"/>
    <row r="34414" ht="15" customHeight="1"/>
    <row r="34415" ht="15" customHeight="1"/>
    <row r="34416" ht="15" customHeight="1"/>
    <row r="34417" ht="15" customHeight="1"/>
    <row r="34418" ht="15" customHeight="1"/>
    <row r="34419" ht="15" customHeight="1"/>
    <row r="34420" ht="15" customHeight="1"/>
    <row r="34421" ht="15" customHeight="1"/>
    <row r="34422" ht="15" customHeight="1"/>
    <row r="34423" ht="15" customHeight="1"/>
    <row r="34424" ht="15" customHeight="1"/>
    <row r="34425" ht="15" customHeight="1"/>
    <row r="34426" ht="15" customHeight="1"/>
    <row r="34427" ht="15" customHeight="1"/>
    <row r="34428" ht="15" customHeight="1"/>
    <row r="34429" ht="15" customHeight="1"/>
    <row r="34430" ht="15" customHeight="1"/>
    <row r="34431" ht="15" customHeight="1"/>
    <row r="34432" ht="15" customHeight="1"/>
    <row r="34433" ht="15" customHeight="1"/>
    <row r="34434" ht="15" customHeight="1"/>
    <row r="34435" ht="15" customHeight="1"/>
    <row r="34436" ht="15" customHeight="1"/>
    <row r="34437" ht="15" customHeight="1"/>
    <row r="34438" ht="15" customHeight="1"/>
    <row r="34439" ht="15" customHeight="1"/>
    <row r="34440" ht="15" customHeight="1"/>
    <row r="34441" ht="15" customHeight="1"/>
    <row r="34442" ht="15" customHeight="1"/>
    <row r="34443" ht="15" customHeight="1"/>
    <row r="34444" ht="15" customHeight="1"/>
    <row r="34445" ht="15" customHeight="1"/>
    <row r="34446" ht="15" customHeight="1"/>
    <row r="34447" ht="15" customHeight="1"/>
    <row r="34448" ht="15" customHeight="1"/>
    <row r="34449" ht="15" customHeight="1"/>
    <row r="34450" ht="15" customHeight="1"/>
    <row r="34451" ht="15" customHeight="1"/>
    <row r="34452" ht="15" customHeight="1"/>
    <row r="34453" ht="15" customHeight="1"/>
    <row r="34454" ht="15" customHeight="1"/>
    <row r="34455" ht="15" customHeight="1"/>
    <row r="34456" ht="15" customHeight="1"/>
    <row r="34457" ht="15" customHeight="1"/>
    <row r="34458" ht="15" customHeight="1"/>
    <row r="34459" ht="15" customHeight="1"/>
    <row r="34460" ht="15" customHeight="1"/>
    <row r="34461" ht="15" customHeight="1"/>
    <row r="34462" ht="15" customHeight="1"/>
    <row r="34463" ht="15" customHeight="1"/>
    <row r="34464" ht="15" customHeight="1"/>
    <row r="34465" ht="15" customHeight="1"/>
    <row r="34466" ht="15" customHeight="1"/>
    <row r="34467" ht="15" customHeight="1"/>
    <row r="34468" ht="15" customHeight="1"/>
    <row r="34469" ht="15" customHeight="1"/>
    <row r="34470" ht="15" customHeight="1"/>
    <row r="34471" ht="15" customHeight="1"/>
    <row r="34472" ht="15" customHeight="1"/>
    <row r="34473" ht="15" customHeight="1"/>
    <row r="34474" ht="15" customHeight="1"/>
    <row r="34475" ht="15" customHeight="1"/>
    <row r="34476" ht="15" customHeight="1"/>
    <row r="34477" ht="15" customHeight="1"/>
    <row r="34478" ht="15" customHeight="1"/>
    <row r="34479" ht="15" customHeight="1"/>
    <row r="34480" ht="15" customHeight="1"/>
    <row r="34481" ht="15" customHeight="1"/>
    <row r="34482" ht="15" customHeight="1"/>
    <row r="34483" ht="15" customHeight="1"/>
    <row r="34484" ht="15" customHeight="1"/>
    <row r="34485" ht="15" customHeight="1"/>
    <row r="34486" ht="15" customHeight="1"/>
    <row r="34487" ht="15" customHeight="1"/>
    <row r="34488" ht="15" customHeight="1"/>
    <row r="34489" ht="15" customHeight="1"/>
    <row r="34490" ht="15" customHeight="1"/>
    <row r="34491" ht="15" customHeight="1"/>
    <row r="34492" ht="15" customHeight="1"/>
    <row r="34493" ht="15" customHeight="1"/>
    <row r="34494" ht="15" customHeight="1"/>
    <row r="34495" ht="15" customHeight="1"/>
    <row r="34496" ht="15" customHeight="1"/>
    <row r="34497" ht="15" customHeight="1"/>
    <row r="34498" ht="15" customHeight="1"/>
    <row r="34499" ht="15" customHeight="1"/>
    <row r="34500" ht="15" customHeight="1"/>
    <row r="34501" ht="15" customHeight="1"/>
    <row r="34502" ht="15" customHeight="1"/>
    <row r="34503" ht="15" customHeight="1"/>
    <row r="34504" ht="15" customHeight="1"/>
    <row r="34505" ht="15" customHeight="1"/>
    <row r="34506" ht="15" customHeight="1"/>
    <row r="34507" ht="15" customHeight="1"/>
    <row r="34508" ht="15" customHeight="1"/>
    <row r="34509" ht="15" customHeight="1"/>
    <row r="34510" ht="15" customHeight="1"/>
    <row r="34511" ht="15" customHeight="1"/>
    <row r="34512" ht="15" customHeight="1"/>
    <row r="34513" ht="15" customHeight="1"/>
    <row r="34514" ht="15" customHeight="1"/>
    <row r="34515" ht="15" customHeight="1"/>
    <row r="34516" ht="15" customHeight="1"/>
    <row r="34517" ht="15" customHeight="1"/>
    <row r="34518" ht="15" customHeight="1"/>
    <row r="34519" ht="15" customHeight="1"/>
    <row r="34520" ht="15" customHeight="1"/>
    <row r="34521" ht="15" customHeight="1"/>
    <row r="34522" ht="15" customHeight="1"/>
    <row r="34523" ht="15" customHeight="1"/>
    <row r="34524" ht="15" customHeight="1"/>
    <row r="34525" ht="15" customHeight="1"/>
    <row r="34526" ht="15" customHeight="1"/>
    <row r="34527" ht="15" customHeight="1"/>
    <row r="34528" ht="15" customHeight="1"/>
    <row r="34529" ht="15" customHeight="1"/>
    <row r="34530" ht="15" customHeight="1"/>
    <row r="34531" ht="15" customHeight="1"/>
    <row r="34532" ht="15" customHeight="1"/>
    <row r="34533" ht="15" customHeight="1"/>
    <row r="34534" ht="15" customHeight="1"/>
    <row r="34535" ht="15" customHeight="1"/>
    <row r="34536" ht="15" customHeight="1"/>
    <row r="34537" ht="15" customHeight="1"/>
    <row r="34538" ht="15" customHeight="1"/>
    <row r="34539" ht="15" customHeight="1"/>
    <row r="34540" ht="15" customHeight="1"/>
    <row r="34541" ht="15" customHeight="1"/>
    <row r="34542" ht="15" customHeight="1"/>
    <row r="34543" ht="15" customHeight="1"/>
    <row r="34544" ht="15" customHeight="1"/>
    <row r="34545" ht="15" customHeight="1"/>
    <row r="34546" ht="15" customHeight="1"/>
    <row r="34547" ht="15" customHeight="1"/>
    <row r="34548" ht="15" customHeight="1"/>
    <row r="34549" ht="15" customHeight="1"/>
    <row r="34550" ht="15" customHeight="1"/>
    <row r="34551" ht="15" customHeight="1"/>
    <row r="34552" ht="15" customHeight="1"/>
    <row r="34553" ht="15" customHeight="1"/>
    <row r="34554" ht="15" customHeight="1"/>
    <row r="34555" ht="15" customHeight="1"/>
    <row r="34556" ht="15" customHeight="1"/>
    <row r="34557" ht="15" customHeight="1"/>
    <row r="34558" ht="15" customHeight="1"/>
    <row r="34559" ht="15" customHeight="1"/>
    <row r="34560" ht="15" customHeight="1"/>
    <row r="34561" ht="15" customHeight="1"/>
    <row r="34562" ht="15" customHeight="1"/>
    <row r="34563" ht="15" customHeight="1"/>
    <row r="34564" ht="15" customHeight="1"/>
    <row r="34565" ht="15" customHeight="1"/>
    <row r="34566" ht="15" customHeight="1"/>
    <row r="34567" ht="15" customHeight="1"/>
    <row r="34568" ht="15" customHeight="1"/>
    <row r="34569" ht="15" customHeight="1"/>
    <row r="34570" ht="15" customHeight="1"/>
    <row r="34571" ht="15" customHeight="1"/>
    <row r="34572" ht="15" customHeight="1"/>
    <row r="34573" ht="15" customHeight="1"/>
    <row r="34574" ht="15" customHeight="1"/>
    <row r="34575" ht="15" customHeight="1"/>
    <row r="34576" ht="15" customHeight="1"/>
    <row r="34577" ht="15" customHeight="1"/>
    <row r="34578" ht="15" customHeight="1"/>
    <row r="34579" ht="15" customHeight="1"/>
    <row r="34580" ht="15" customHeight="1"/>
    <row r="34581" ht="15" customHeight="1"/>
    <row r="34582" ht="15" customHeight="1"/>
    <row r="34583" ht="15" customHeight="1"/>
    <row r="34584" ht="15" customHeight="1"/>
    <row r="34585" ht="15" customHeight="1"/>
    <row r="34586" ht="15" customHeight="1"/>
    <row r="34587" ht="15" customHeight="1"/>
    <row r="34588" ht="15" customHeight="1"/>
    <row r="34589" ht="15" customHeight="1"/>
    <row r="34590" ht="15" customHeight="1"/>
    <row r="34591" ht="15" customHeight="1"/>
    <row r="34592" ht="15" customHeight="1"/>
    <row r="34593" ht="15" customHeight="1"/>
    <row r="34594" ht="15" customHeight="1"/>
    <row r="34595" ht="15" customHeight="1"/>
    <row r="34596" ht="15" customHeight="1"/>
    <row r="34597" ht="15" customHeight="1"/>
    <row r="34598" ht="15" customHeight="1"/>
    <row r="34599" ht="15" customHeight="1"/>
    <row r="34600" ht="15" customHeight="1"/>
    <row r="34601" ht="15" customHeight="1"/>
    <row r="34602" ht="15" customHeight="1"/>
    <row r="34603" ht="15" customHeight="1"/>
    <row r="34604" ht="15" customHeight="1"/>
    <row r="34605" ht="15" customHeight="1"/>
    <row r="34606" ht="15" customHeight="1"/>
    <row r="34607" ht="15" customHeight="1"/>
    <row r="34608" ht="15" customHeight="1"/>
    <row r="34609" ht="15" customHeight="1"/>
    <row r="34610" ht="15" customHeight="1"/>
    <row r="34611" ht="15" customHeight="1"/>
    <row r="34612" ht="15" customHeight="1"/>
    <row r="34613" ht="15" customHeight="1"/>
    <row r="34614" ht="15" customHeight="1"/>
    <row r="34615" ht="15" customHeight="1"/>
    <row r="34616" ht="15" customHeight="1"/>
    <row r="34617" ht="15" customHeight="1"/>
    <row r="34618" ht="15" customHeight="1"/>
    <row r="34619" ht="15" customHeight="1"/>
    <row r="34620" ht="15" customHeight="1"/>
    <row r="34621" ht="15" customHeight="1"/>
    <row r="34622" ht="15" customHeight="1"/>
    <row r="34623" ht="15" customHeight="1"/>
    <row r="34624" ht="15" customHeight="1"/>
    <row r="34625" ht="15" customHeight="1"/>
    <row r="34626" ht="15" customHeight="1"/>
    <row r="34627" ht="15" customHeight="1"/>
    <row r="34628" ht="15" customHeight="1"/>
    <row r="34629" ht="15" customHeight="1"/>
    <row r="34630" ht="15" customHeight="1"/>
    <row r="34631" ht="15" customHeight="1"/>
    <row r="34632" ht="15" customHeight="1"/>
    <row r="34633" ht="15" customHeight="1"/>
    <row r="34634" ht="15" customHeight="1"/>
    <row r="34635" ht="15" customHeight="1"/>
    <row r="34636" ht="15" customHeight="1"/>
    <row r="34637" ht="15" customHeight="1"/>
    <row r="34638" ht="15" customHeight="1"/>
    <row r="34639" ht="15" customHeight="1"/>
    <row r="34640" ht="15" customHeight="1"/>
    <row r="34641" ht="15" customHeight="1"/>
    <row r="34642" ht="15" customHeight="1"/>
    <row r="34643" ht="15" customHeight="1"/>
    <row r="34644" ht="15" customHeight="1"/>
    <row r="34645" ht="15" customHeight="1"/>
    <row r="34646" ht="15" customHeight="1"/>
    <row r="34647" ht="15" customHeight="1"/>
    <row r="34648" ht="15" customHeight="1"/>
    <row r="34649" ht="15" customHeight="1"/>
    <row r="34650" ht="15" customHeight="1"/>
    <row r="34651" ht="15" customHeight="1"/>
    <row r="34652" ht="15" customHeight="1"/>
    <row r="34653" ht="15" customHeight="1"/>
    <row r="34654" ht="15" customHeight="1"/>
    <row r="34655" ht="15" customHeight="1"/>
    <row r="34656" ht="15" customHeight="1"/>
    <row r="34657" ht="15" customHeight="1"/>
    <row r="34658" ht="15" customHeight="1"/>
    <row r="34659" ht="15" customHeight="1"/>
    <row r="34660" ht="15" customHeight="1"/>
    <row r="34661" ht="15" customHeight="1"/>
    <row r="34662" ht="15" customHeight="1"/>
    <row r="34663" ht="15" customHeight="1"/>
    <row r="34664" ht="15" customHeight="1"/>
    <row r="34665" ht="15" customHeight="1"/>
    <row r="34666" ht="15" customHeight="1"/>
    <row r="34667" ht="15" customHeight="1"/>
    <row r="34668" ht="15" customHeight="1"/>
    <row r="34669" ht="15" customHeight="1"/>
    <row r="34670" ht="15" customHeight="1"/>
    <row r="34671" ht="15" customHeight="1"/>
    <row r="34672" ht="15" customHeight="1"/>
    <row r="34673" ht="15" customHeight="1"/>
    <row r="34674" ht="15" customHeight="1"/>
    <row r="34675" ht="15" customHeight="1"/>
    <row r="34676" ht="15" customHeight="1"/>
    <row r="34677" ht="15" customHeight="1"/>
    <row r="34678" ht="15" customHeight="1"/>
    <row r="34679" ht="15" customHeight="1"/>
    <row r="34680" ht="15" customHeight="1"/>
    <row r="34681" ht="15" customHeight="1"/>
    <row r="34682" ht="15" customHeight="1"/>
    <row r="34683" ht="15" customHeight="1"/>
    <row r="34684" ht="15" customHeight="1"/>
    <row r="34685" ht="15" customHeight="1"/>
    <row r="34686" ht="15" customHeight="1"/>
    <row r="34687" ht="15" customHeight="1"/>
    <row r="34688" ht="15" customHeight="1"/>
    <row r="34689" ht="15" customHeight="1"/>
    <row r="34690" ht="15" customHeight="1"/>
    <row r="34691" ht="15" customHeight="1"/>
    <row r="34692" ht="15" customHeight="1"/>
    <row r="34693" ht="15" customHeight="1"/>
    <row r="34694" ht="15" customHeight="1"/>
    <row r="34695" ht="15" customHeight="1"/>
    <row r="34696" ht="15" customHeight="1"/>
    <row r="34697" ht="15" customHeight="1"/>
    <row r="34698" ht="15" customHeight="1"/>
    <row r="34699" ht="15" customHeight="1"/>
    <row r="34700" ht="15" customHeight="1"/>
    <row r="34701" ht="15" customHeight="1"/>
    <row r="34702" ht="15" customHeight="1"/>
    <row r="34703" ht="15" customHeight="1"/>
    <row r="34704" ht="15" customHeight="1"/>
    <row r="34705" ht="15" customHeight="1"/>
    <row r="34706" ht="15" customHeight="1"/>
    <row r="34707" ht="15" customHeight="1"/>
    <row r="34708" ht="15" customHeight="1"/>
    <row r="34709" ht="15" customHeight="1"/>
    <row r="34710" ht="15" customHeight="1"/>
    <row r="34711" ht="15" customHeight="1"/>
    <row r="34712" ht="15" customHeight="1"/>
    <row r="34713" ht="15" customHeight="1"/>
    <row r="34714" ht="15" customHeight="1"/>
    <row r="34715" ht="15" customHeight="1"/>
    <row r="34716" ht="15" customHeight="1"/>
    <row r="34717" ht="15" customHeight="1"/>
    <row r="34718" ht="15" customHeight="1"/>
    <row r="34719" ht="15" customHeight="1"/>
    <row r="34720" ht="15" customHeight="1"/>
    <row r="34721" ht="15" customHeight="1"/>
    <row r="34722" ht="15" customHeight="1"/>
    <row r="34723" ht="15" customHeight="1"/>
    <row r="34724" ht="15" customHeight="1"/>
    <row r="34725" ht="15" customHeight="1"/>
    <row r="34726" ht="15" customHeight="1"/>
    <row r="34727" ht="15" customHeight="1"/>
    <row r="34728" ht="15" customHeight="1"/>
    <row r="34729" ht="15" customHeight="1"/>
    <row r="34730" ht="15" customHeight="1"/>
    <row r="34731" ht="15" customHeight="1"/>
    <row r="34732" ht="15" customHeight="1"/>
    <row r="34733" ht="15" customHeight="1"/>
    <row r="34734" ht="15" customHeight="1"/>
    <row r="34735" ht="15" customHeight="1"/>
    <row r="34736" ht="15" customHeight="1"/>
    <row r="34737" ht="15" customHeight="1"/>
    <row r="34738" ht="15" customHeight="1"/>
    <row r="34739" ht="15" customHeight="1"/>
    <row r="34740" ht="15" customHeight="1"/>
    <row r="34741" ht="15" customHeight="1"/>
    <row r="34742" ht="15" customHeight="1"/>
    <row r="34743" ht="15" customHeight="1"/>
    <row r="34744" ht="15" customHeight="1"/>
    <row r="34745" ht="15" customHeight="1"/>
    <row r="34746" ht="15" customHeight="1"/>
    <row r="34747" ht="15" customHeight="1"/>
    <row r="34748" ht="15" customHeight="1"/>
    <row r="34749" ht="15" customHeight="1"/>
    <row r="34750" ht="15" customHeight="1"/>
    <row r="34751" ht="15" customHeight="1"/>
    <row r="34752" ht="15" customHeight="1"/>
    <row r="34753" ht="15" customHeight="1"/>
    <row r="34754" ht="15" customHeight="1"/>
    <row r="34755" ht="15" customHeight="1"/>
    <row r="34756" ht="15" customHeight="1"/>
    <row r="34757" ht="15" customHeight="1"/>
    <row r="34758" ht="15" customHeight="1"/>
    <row r="34759" ht="15" customHeight="1"/>
    <row r="34760" ht="15" customHeight="1"/>
    <row r="34761" ht="15" customHeight="1"/>
    <row r="34762" ht="15" customHeight="1"/>
    <row r="34763" ht="15" customHeight="1"/>
    <row r="34764" ht="15" customHeight="1"/>
    <row r="34765" ht="15" customHeight="1"/>
    <row r="34766" ht="15" customHeight="1"/>
    <row r="34767" ht="15" customHeight="1"/>
    <row r="34768" ht="15" customHeight="1"/>
    <row r="34769" ht="15" customHeight="1"/>
    <row r="34770" ht="15" customHeight="1"/>
    <row r="34771" ht="15" customHeight="1"/>
    <row r="34772" ht="15" customHeight="1"/>
    <row r="34773" ht="15" customHeight="1"/>
    <row r="34774" ht="15" customHeight="1"/>
    <row r="34775" ht="15" customHeight="1"/>
    <row r="34776" ht="15" customHeight="1"/>
    <row r="34777" ht="15" customHeight="1"/>
    <row r="34778" ht="15" customHeight="1"/>
    <row r="34779" ht="15" customHeight="1"/>
    <row r="34780" ht="15" customHeight="1"/>
    <row r="34781" ht="15" customHeight="1"/>
    <row r="34782" ht="15" customHeight="1"/>
    <row r="34783" ht="15" customHeight="1"/>
    <row r="34784" ht="15" customHeight="1"/>
    <row r="34785" ht="15" customHeight="1"/>
    <row r="34786" ht="15" customHeight="1"/>
    <row r="34787" ht="15" customHeight="1"/>
    <row r="34788" ht="15" customHeight="1"/>
    <row r="34789" ht="15" customHeight="1"/>
    <row r="34790" ht="15" customHeight="1"/>
    <row r="34791" ht="15" customHeight="1"/>
    <row r="34792" ht="15" customHeight="1"/>
    <row r="34793" ht="15" customHeight="1"/>
    <row r="34794" ht="15" customHeight="1"/>
    <row r="34795" ht="15" customHeight="1"/>
    <row r="34796" ht="15" customHeight="1"/>
    <row r="34797" ht="15" customHeight="1"/>
    <row r="34798" ht="15" customHeight="1"/>
    <row r="34799" ht="15" customHeight="1"/>
    <row r="34800" ht="15" customHeight="1"/>
    <row r="34801" ht="15" customHeight="1"/>
    <row r="34802" ht="15" customHeight="1"/>
    <row r="34803" ht="15" customHeight="1"/>
    <row r="34804" ht="15" customHeight="1"/>
    <row r="34805" ht="15" customHeight="1"/>
    <row r="34806" ht="15" customHeight="1"/>
    <row r="34807" ht="15" customHeight="1"/>
    <row r="34808" ht="15" customHeight="1"/>
    <row r="34809" ht="15" customHeight="1"/>
    <row r="34810" ht="15" customHeight="1"/>
    <row r="34811" ht="15" customHeight="1"/>
    <row r="34812" ht="15" customHeight="1"/>
    <row r="34813" ht="15" customHeight="1"/>
    <row r="34814" ht="15" customHeight="1"/>
    <row r="34815" ht="15" customHeight="1"/>
    <row r="34816" ht="15" customHeight="1"/>
    <row r="34817" ht="15" customHeight="1"/>
    <row r="34818" ht="15" customHeight="1"/>
    <row r="34819" ht="15" customHeight="1"/>
    <row r="34820" ht="15" customHeight="1"/>
    <row r="34821" ht="15" customHeight="1"/>
    <row r="34822" ht="15" customHeight="1"/>
    <row r="34823" ht="15" customHeight="1"/>
    <row r="34824" ht="15" customHeight="1"/>
    <row r="34825" ht="15" customHeight="1"/>
    <row r="34826" ht="15" customHeight="1"/>
    <row r="34827" ht="15" customHeight="1"/>
    <row r="34828" ht="15" customHeight="1"/>
    <row r="34829" ht="15" customHeight="1"/>
    <row r="34830" ht="15" customHeight="1"/>
    <row r="34831" ht="15" customHeight="1"/>
    <row r="34832" ht="15" customHeight="1"/>
    <row r="34833" ht="15" customHeight="1"/>
    <row r="34834" ht="15" customHeight="1"/>
    <row r="34835" ht="15" customHeight="1"/>
    <row r="34836" ht="15" customHeight="1"/>
    <row r="34837" ht="15" customHeight="1"/>
    <row r="34838" ht="15" customHeight="1"/>
    <row r="34839" ht="15" customHeight="1"/>
    <row r="34840" ht="15" customHeight="1"/>
    <row r="34841" ht="15" customHeight="1"/>
    <row r="34842" ht="15" customHeight="1"/>
    <row r="34843" ht="15" customHeight="1"/>
    <row r="34844" ht="15" customHeight="1"/>
    <row r="34845" ht="15" customHeight="1"/>
    <row r="34846" ht="15" customHeight="1"/>
    <row r="34847" ht="15" customHeight="1"/>
    <row r="34848" ht="15" customHeight="1"/>
    <row r="34849" ht="15" customHeight="1"/>
    <row r="34850" ht="15" customHeight="1"/>
    <row r="34851" ht="15" customHeight="1"/>
    <row r="34852" ht="15" customHeight="1"/>
    <row r="34853" ht="15" customHeight="1"/>
    <row r="34854" ht="15" customHeight="1"/>
    <row r="34855" ht="15" customHeight="1"/>
    <row r="34856" ht="15" customHeight="1"/>
    <row r="34857" ht="15" customHeight="1"/>
    <row r="34858" ht="15" customHeight="1"/>
    <row r="34859" ht="15" customHeight="1"/>
    <row r="34860" ht="15" customHeight="1"/>
    <row r="34861" ht="15" customHeight="1"/>
    <row r="34862" ht="15" customHeight="1"/>
    <row r="34863" ht="15" customHeight="1"/>
    <row r="34864" ht="15" customHeight="1"/>
    <row r="34865" ht="15" customHeight="1"/>
    <row r="34866" ht="15" customHeight="1"/>
    <row r="34867" ht="15" customHeight="1"/>
    <row r="34868" ht="15" customHeight="1"/>
    <row r="34869" ht="15" customHeight="1"/>
    <row r="34870" ht="15" customHeight="1"/>
    <row r="34871" ht="15" customHeight="1"/>
    <row r="34872" ht="15" customHeight="1"/>
    <row r="34873" ht="15" customHeight="1"/>
    <row r="34874" ht="15" customHeight="1"/>
    <row r="34875" ht="15" customHeight="1"/>
    <row r="34876" ht="15" customHeight="1"/>
    <row r="34877" ht="15" customHeight="1"/>
    <row r="34878" ht="15" customHeight="1"/>
    <row r="34879" ht="15" customHeight="1"/>
    <row r="34880" ht="15" customHeight="1"/>
    <row r="34881" ht="15" customHeight="1"/>
    <row r="34882" ht="15" customHeight="1"/>
    <row r="34883" ht="15" customHeight="1"/>
    <row r="34884" ht="15" customHeight="1"/>
    <row r="34885" ht="15" customHeight="1"/>
    <row r="34886" ht="15" customHeight="1"/>
    <row r="34887" ht="15" customHeight="1"/>
    <row r="34888" ht="15" customHeight="1"/>
    <row r="34889" ht="15" customHeight="1"/>
    <row r="34890" ht="15" customHeight="1"/>
    <row r="34891" ht="15" customHeight="1"/>
    <row r="34892" ht="15" customHeight="1"/>
    <row r="34893" ht="15" customHeight="1"/>
    <row r="34894" ht="15" customHeight="1"/>
    <row r="34895" ht="15" customHeight="1"/>
    <row r="34896" ht="15" customHeight="1"/>
    <row r="34897" ht="15" customHeight="1"/>
    <row r="34898" ht="15" customHeight="1"/>
    <row r="34899" ht="15" customHeight="1"/>
    <row r="34900" ht="15" customHeight="1"/>
    <row r="34901" ht="15" customHeight="1"/>
    <row r="34902" ht="15" customHeight="1"/>
    <row r="34903" ht="15" customHeight="1"/>
    <row r="34904" ht="15" customHeight="1"/>
    <row r="34905" ht="15" customHeight="1"/>
    <row r="34906" ht="15" customHeight="1"/>
    <row r="34907" ht="15" customHeight="1"/>
    <row r="34908" ht="15" customHeight="1"/>
    <row r="34909" ht="15" customHeight="1"/>
    <row r="34910" ht="15" customHeight="1"/>
    <row r="34911" ht="15" customHeight="1"/>
    <row r="34912" ht="15" customHeight="1"/>
    <row r="34913" ht="15" customHeight="1"/>
    <row r="34914" ht="15" customHeight="1"/>
    <row r="34915" ht="15" customHeight="1"/>
    <row r="34916" ht="15" customHeight="1"/>
    <row r="34917" ht="15" customHeight="1"/>
    <row r="34918" ht="15" customHeight="1"/>
    <row r="34919" ht="15" customHeight="1"/>
    <row r="34920" ht="15" customHeight="1"/>
    <row r="34921" ht="15" customHeight="1"/>
    <row r="34922" ht="15" customHeight="1"/>
    <row r="34923" ht="15" customHeight="1"/>
    <row r="34924" ht="15" customHeight="1"/>
    <row r="34925" ht="15" customHeight="1"/>
    <row r="34926" ht="15" customHeight="1"/>
    <row r="34927" ht="15" customHeight="1"/>
    <row r="34928" ht="15" customHeight="1"/>
    <row r="34929" ht="15" customHeight="1"/>
    <row r="34930" ht="15" customHeight="1"/>
    <row r="34931" ht="15" customHeight="1"/>
    <row r="34932" ht="15" customHeight="1"/>
    <row r="34933" ht="15" customHeight="1"/>
    <row r="34934" ht="15" customHeight="1"/>
    <row r="34935" ht="15" customHeight="1"/>
    <row r="34936" ht="15" customHeight="1"/>
    <row r="34937" ht="15" customHeight="1"/>
    <row r="34938" ht="15" customHeight="1"/>
    <row r="34939" ht="15" customHeight="1"/>
    <row r="34940" ht="15" customHeight="1"/>
    <row r="34941" ht="15" customHeight="1"/>
    <row r="34942" ht="15" customHeight="1"/>
    <row r="34943" ht="15" customHeight="1"/>
    <row r="34944" ht="15" customHeight="1"/>
    <row r="34945" ht="15" customHeight="1"/>
    <row r="34946" ht="15" customHeight="1"/>
    <row r="34947" ht="15" customHeight="1"/>
    <row r="34948" ht="15" customHeight="1"/>
    <row r="34949" ht="15" customHeight="1"/>
    <row r="34950" ht="15" customHeight="1"/>
    <row r="34951" ht="15" customHeight="1"/>
    <row r="34952" ht="15" customHeight="1"/>
    <row r="34953" ht="15" customHeight="1"/>
    <row r="34954" ht="15" customHeight="1"/>
    <row r="34955" ht="15" customHeight="1"/>
    <row r="34956" ht="15" customHeight="1"/>
    <row r="34957" ht="15" customHeight="1"/>
    <row r="34958" ht="15" customHeight="1"/>
    <row r="34959" ht="15" customHeight="1"/>
    <row r="34960" ht="15" customHeight="1"/>
    <row r="34961" ht="15" customHeight="1"/>
    <row r="34962" ht="15" customHeight="1"/>
    <row r="34963" ht="15" customHeight="1"/>
    <row r="34964" ht="15" customHeight="1"/>
    <row r="34965" ht="15" customHeight="1"/>
    <row r="34966" ht="15" customHeight="1"/>
    <row r="34967" ht="15" customHeight="1"/>
    <row r="34968" ht="15" customHeight="1"/>
    <row r="34969" ht="15" customHeight="1"/>
    <row r="34970" ht="15" customHeight="1"/>
    <row r="34971" ht="15" customHeight="1"/>
    <row r="34972" ht="15" customHeight="1"/>
    <row r="34973" ht="15" customHeight="1"/>
    <row r="34974" ht="15" customHeight="1"/>
    <row r="34975" ht="15" customHeight="1"/>
    <row r="34976" ht="15" customHeight="1"/>
    <row r="34977" ht="15" customHeight="1"/>
    <row r="34978" ht="15" customHeight="1"/>
    <row r="34979" ht="15" customHeight="1"/>
    <row r="34980" ht="15" customHeight="1"/>
    <row r="34981" ht="15" customHeight="1"/>
    <row r="34982" ht="15" customHeight="1"/>
    <row r="34983" ht="15" customHeight="1"/>
    <row r="34984" ht="15" customHeight="1"/>
    <row r="34985" ht="15" customHeight="1"/>
    <row r="34986" ht="15" customHeight="1"/>
    <row r="34987" ht="15" customHeight="1"/>
    <row r="34988" ht="15" customHeight="1"/>
    <row r="34989" ht="15" customHeight="1"/>
    <row r="34990" ht="15" customHeight="1"/>
    <row r="34991" ht="15" customHeight="1"/>
    <row r="34992" ht="15" customHeight="1"/>
    <row r="34993" ht="15" customHeight="1"/>
    <row r="34994" ht="15" customHeight="1"/>
    <row r="34995" ht="15" customHeight="1"/>
    <row r="34996" ht="15" customHeight="1"/>
    <row r="34997" ht="15" customHeight="1"/>
    <row r="34998" ht="15" customHeight="1"/>
    <row r="34999" ht="15" customHeight="1"/>
    <row r="35000" ht="15" customHeight="1"/>
    <row r="35001" ht="15" customHeight="1"/>
    <row r="35002" ht="15" customHeight="1"/>
    <row r="35003" ht="15" customHeight="1"/>
    <row r="35004" ht="15" customHeight="1"/>
    <row r="35005" ht="15" customHeight="1"/>
    <row r="35006" ht="15" customHeight="1"/>
    <row r="35007" ht="15" customHeight="1"/>
    <row r="35008" ht="15" customHeight="1"/>
    <row r="35009" ht="15" customHeight="1"/>
    <row r="35010" ht="15" customHeight="1"/>
    <row r="35011" ht="15" customHeight="1"/>
    <row r="35012" ht="15" customHeight="1"/>
    <row r="35013" ht="15" customHeight="1"/>
    <row r="35014" ht="15" customHeight="1"/>
    <row r="35015" ht="15" customHeight="1"/>
    <row r="35016" ht="15" customHeight="1"/>
    <row r="35017" ht="15" customHeight="1"/>
    <row r="35018" ht="15" customHeight="1"/>
    <row r="35019" ht="15" customHeight="1"/>
    <row r="35020" ht="15" customHeight="1"/>
    <row r="35021" ht="15" customHeight="1"/>
    <row r="35022" ht="15" customHeight="1"/>
    <row r="35023" ht="15" customHeight="1"/>
    <row r="35024" ht="15" customHeight="1"/>
    <row r="35025" ht="15" customHeight="1"/>
    <row r="35026" ht="15" customHeight="1"/>
    <row r="35027" ht="15" customHeight="1"/>
    <row r="35028" ht="15" customHeight="1"/>
    <row r="35029" ht="15" customHeight="1"/>
    <row r="35030" ht="15" customHeight="1"/>
    <row r="35031" ht="15" customHeight="1"/>
    <row r="35032" ht="15" customHeight="1"/>
    <row r="35033" ht="15" customHeight="1"/>
    <row r="35034" ht="15" customHeight="1"/>
    <row r="35035" ht="15" customHeight="1"/>
    <row r="35036" ht="15" customHeight="1"/>
    <row r="35037" ht="15" customHeight="1"/>
    <row r="35038" ht="15" customHeight="1"/>
    <row r="35039" ht="15" customHeight="1"/>
    <row r="35040" ht="15" customHeight="1"/>
    <row r="35041" ht="15" customHeight="1"/>
    <row r="35042" ht="15" customHeight="1"/>
    <row r="35043" ht="15" customHeight="1"/>
    <row r="35044" ht="15" customHeight="1"/>
    <row r="35045" ht="15" customHeight="1"/>
    <row r="35046" ht="15" customHeight="1"/>
    <row r="35047" ht="15" customHeight="1"/>
    <row r="35048" ht="15" customHeight="1"/>
    <row r="35049" ht="15" customHeight="1"/>
    <row r="35050" ht="15" customHeight="1"/>
    <row r="35051" ht="15" customHeight="1"/>
    <row r="35052" ht="15" customHeight="1"/>
    <row r="35053" ht="15" customHeight="1"/>
    <row r="35054" ht="15" customHeight="1"/>
    <row r="35055" ht="15" customHeight="1"/>
    <row r="35056" ht="15" customHeight="1"/>
    <row r="35057" ht="15" customHeight="1"/>
    <row r="35058" ht="15" customHeight="1"/>
    <row r="35059" ht="15" customHeight="1"/>
    <row r="35060" ht="15" customHeight="1"/>
    <row r="35061" ht="15" customHeight="1"/>
    <row r="35062" ht="15" customHeight="1"/>
    <row r="35063" ht="15" customHeight="1"/>
    <row r="35064" ht="15" customHeight="1"/>
    <row r="35065" ht="15" customHeight="1"/>
    <row r="35066" ht="15" customHeight="1"/>
    <row r="35067" ht="15" customHeight="1"/>
    <row r="35068" ht="15" customHeight="1"/>
    <row r="35069" ht="15" customHeight="1"/>
    <row r="35070" ht="15" customHeight="1"/>
    <row r="35071" ht="15" customHeight="1"/>
    <row r="35072" ht="15" customHeight="1"/>
    <row r="35073" ht="15" customHeight="1"/>
    <row r="35074" ht="15" customHeight="1"/>
    <row r="35075" ht="15" customHeight="1"/>
    <row r="35076" ht="15" customHeight="1"/>
    <row r="35077" ht="15" customHeight="1"/>
    <row r="35078" ht="15" customHeight="1"/>
    <row r="35079" ht="15" customHeight="1"/>
    <row r="35080" ht="15" customHeight="1"/>
    <row r="35081" ht="15" customHeight="1"/>
    <row r="35082" ht="15" customHeight="1"/>
    <row r="35083" ht="15" customHeight="1"/>
    <row r="35084" ht="15" customHeight="1"/>
    <row r="35085" ht="15" customHeight="1"/>
    <row r="35086" ht="15" customHeight="1"/>
    <row r="35087" ht="15" customHeight="1"/>
    <row r="35088" ht="15" customHeight="1"/>
    <row r="35089" ht="15" customHeight="1"/>
    <row r="35090" ht="15" customHeight="1"/>
    <row r="35091" ht="15" customHeight="1"/>
    <row r="35092" ht="15" customHeight="1"/>
    <row r="35093" ht="15" customHeight="1"/>
    <row r="35094" ht="15" customHeight="1"/>
    <row r="35095" ht="15" customHeight="1"/>
    <row r="35096" ht="15" customHeight="1"/>
    <row r="35097" ht="15" customHeight="1"/>
    <row r="35098" ht="15" customHeight="1"/>
    <row r="35099" ht="15" customHeight="1"/>
    <row r="35100" ht="15" customHeight="1"/>
    <row r="35101" ht="15" customHeight="1"/>
    <row r="35102" ht="15" customHeight="1"/>
    <row r="35103" ht="15" customHeight="1"/>
    <row r="35104" ht="15" customHeight="1"/>
    <row r="35105" ht="15" customHeight="1"/>
    <row r="35106" ht="15" customHeight="1"/>
    <row r="35107" ht="15" customHeight="1"/>
    <row r="35108" ht="15" customHeight="1"/>
    <row r="35109" ht="15" customHeight="1"/>
    <row r="35110" ht="15" customHeight="1"/>
    <row r="35111" ht="15" customHeight="1"/>
    <row r="35112" ht="15" customHeight="1"/>
    <row r="35113" ht="15" customHeight="1"/>
    <row r="35114" ht="15" customHeight="1"/>
    <row r="35115" ht="15" customHeight="1"/>
    <row r="35116" ht="15" customHeight="1"/>
    <row r="35117" ht="15" customHeight="1"/>
    <row r="35118" ht="15" customHeight="1"/>
    <row r="35119" ht="15" customHeight="1"/>
    <row r="35120" ht="15" customHeight="1"/>
    <row r="35121" ht="15" customHeight="1"/>
    <row r="35122" ht="15" customHeight="1"/>
    <row r="35123" ht="15" customHeight="1"/>
    <row r="35124" ht="15" customHeight="1"/>
    <row r="35125" ht="15" customHeight="1"/>
    <row r="35126" ht="15" customHeight="1"/>
    <row r="35127" ht="15" customHeight="1"/>
    <row r="35128" ht="15" customHeight="1"/>
    <row r="35129" ht="15" customHeight="1"/>
    <row r="35130" ht="15" customHeight="1"/>
    <row r="35131" ht="15" customHeight="1"/>
    <row r="35132" ht="15" customHeight="1"/>
    <row r="35133" ht="15" customHeight="1"/>
    <row r="35134" ht="15" customHeight="1"/>
    <row r="35135" ht="15" customHeight="1"/>
    <row r="35136" ht="15" customHeight="1"/>
    <row r="35137" ht="15" customHeight="1"/>
    <row r="35138" ht="15" customHeight="1"/>
    <row r="35139" ht="15" customHeight="1"/>
    <row r="35140" ht="15" customHeight="1"/>
    <row r="35141" ht="15" customHeight="1"/>
    <row r="35142" ht="15" customHeight="1"/>
    <row r="35143" ht="15" customHeight="1"/>
    <row r="35144" ht="15" customHeight="1"/>
    <row r="35145" ht="15" customHeight="1"/>
    <row r="35146" ht="15" customHeight="1"/>
    <row r="35147" ht="15" customHeight="1"/>
    <row r="35148" ht="15" customHeight="1"/>
    <row r="35149" ht="15" customHeight="1"/>
    <row r="35150" ht="15" customHeight="1"/>
    <row r="35151" ht="15" customHeight="1"/>
    <row r="35152" ht="15" customHeight="1"/>
    <row r="35153" ht="15" customHeight="1"/>
    <row r="35154" ht="15" customHeight="1"/>
    <row r="35155" ht="15" customHeight="1"/>
    <row r="35156" ht="15" customHeight="1"/>
    <row r="35157" ht="15" customHeight="1"/>
    <row r="35158" ht="15" customHeight="1"/>
    <row r="35159" ht="15" customHeight="1"/>
    <row r="35160" ht="15" customHeight="1"/>
    <row r="35161" ht="15" customHeight="1"/>
    <row r="35162" ht="15" customHeight="1"/>
    <row r="35163" ht="15" customHeight="1"/>
    <row r="35164" ht="15" customHeight="1"/>
    <row r="35165" ht="15" customHeight="1"/>
    <row r="35166" ht="15" customHeight="1"/>
    <row r="35167" ht="15" customHeight="1"/>
    <row r="35168" ht="15" customHeight="1"/>
    <row r="35169" ht="15" customHeight="1"/>
    <row r="35170" ht="15" customHeight="1"/>
    <row r="35171" ht="15" customHeight="1"/>
    <row r="35172" ht="15" customHeight="1"/>
    <row r="35173" ht="15" customHeight="1"/>
    <row r="35174" ht="15" customHeight="1"/>
    <row r="35175" ht="15" customHeight="1"/>
    <row r="35176" ht="15" customHeight="1"/>
    <row r="35177" ht="15" customHeight="1"/>
    <row r="35178" ht="15" customHeight="1"/>
    <row r="35179" ht="15" customHeight="1"/>
    <row r="35180" ht="15" customHeight="1"/>
    <row r="35181" ht="15" customHeight="1"/>
    <row r="35182" ht="15" customHeight="1"/>
    <row r="35183" ht="15" customHeight="1"/>
    <row r="35184" ht="15" customHeight="1"/>
    <row r="35185" ht="15" customHeight="1"/>
    <row r="35186" ht="15" customHeight="1"/>
    <row r="35187" ht="15" customHeight="1"/>
    <row r="35188" ht="15" customHeight="1"/>
    <row r="35189" ht="15" customHeight="1"/>
    <row r="35190" ht="15" customHeight="1"/>
    <row r="35191" ht="15" customHeight="1"/>
    <row r="35192" ht="15" customHeight="1"/>
    <row r="35193" ht="15" customHeight="1"/>
    <row r="35194" ht="15" customHeight="1"/>
    <row r="35195" ht="15" customHeight="1"/>
    <row r="35196" ht="15" customHeight="1"/>
    <row r="35197" ht="15" customHeight="1"/>
    <row r="35198" ht="15" customHeight="1"/>
    <row r="35199" ht="15" customHeight="1"/>
    <row r="35200" ht="15" customHeight="1"/>
    <row r="35201" ht="15" customHeight="1"/>
    <row r="35202" ht="15" customHeight="1"/>
    <row r="35203" ht="15" customHeight="1"/>
    <row r="35204" ht="15" customHeight="1"/>
    <row r="35205" ht="15" customHeight="1"/>
    <row r="35206" ht="15" customHeight="1"/>
    <row r="35207" ht="15" customHeight="1"/>
    <row r="35208" ht="15" customHeight="1"/>
    <row r="35209" ht="15" customHeight="1"/>
    <row r="35210" ht="15" customHeight="1"/>
    <row r="35211" ht="15" customHeight="1"/>
    <row r="35212" ht="15" customHeight="1"/>
    <row r="35213" ht="15" customHeight="1"/>
    <row r="35214" ht="15" customHeight="1"/>
    <row r="35215" ht="15" customHeight="1"/>
    <row r="35216" ht="15" customHeight="1"/>
    <row r="35217" ht="15" customHeight="1"/>
    <row r="35218" ht="15" customHeight="1"/>
    <row r="35219" ht="15" customHeight="1"/>
    <row r="35220" ht="15" customHeight="1"/>
    <row r="35221" ht="15" customHeight="1"/>
    <row r="35222" ht="15" customHeight="1"/>
    <row r="35223" ht="15" customHeight="1"/>
    <row r="35224" ht="15" customHeight="1"/>
    <row r="35225" ht="15" customHeight="1"/>
    <row r="35226" ht="15" customHeight="1"/>
    <row r="35227" ht="15" customHeight="1"/>
    <row r="35228" ht="15" customHeight="1"/>
    <row r="35229" ht="15" customHeight="1"/>
    <row r="35230" ht="15" customHeight="1"/>
    <row r="35231" ht="15" customHeight="1"/>
    <row r="35232" ht="15" customHeight="1"/>
    <row r="35233" ht="15" customHeight="1"/>
    <row r="35234" ht="15" customHeight="1"/>
    <row r="35235" ht="15" customHeight="1"/>
    <row r="35236" ht="15" customHeight="1"/>
    <row r="35237" ht="15" customHeight="1"/>
    <row r="35238" ht="15" customHeight="1"/>
    <row r="35239" ht="15" customHeight="1"/>
    <row r="35240" ht="15" customHeight="1"/>
    <row r="35241" ht="15" customHeight="1"/>
    <row r="35242" ht="15" customHeight="1"/>
    <row r="35243" ht="15" customHeight="1"/>
    <row r="35244" ht="15" customHeight="1"/>
    <row r="35245" ht="15" customHeight="1"/>
    <row r="35246" ht="15" customHeight="1"/>
    <row r="35247" ht="15" customHeight="1"/>
    <row r="35248" ht="15" customHeight="1"/>
    <row r="35249" ht="15" customHeight="1"/>
    <row r="35250" ht="15" customHeight="1"/>
    <row r="35251" ht="15" customHeight="1"/>
    <row r="35252" ht="15" customHeight="1"/>
    <row r="35253" ht="15" customHeight="1"/>
    <row r="35254" ht="15" customHeight="1"/>
    <row r="35255" ht="15" customHeight="1"/>
    <row r="35256" ht="15" customHeight="1"/>
    <row r="35257" ht="15" customHeight="1"/>
    <row r="35258" ht="15" customHeight="1"/>
    <row r="35259" ht="15" customHeight="1"/>
    <row r="35260" ht="15" customHeight="1"/>
    <row r="35261" ht="15" customHeight="1"/>
    <row r="35262" ht="15" customHeight="1"/>
    <row r="35263" ht="15" customHeight="1"/>
    <row r="35264" ht="15" customHeight="1"/>
    <row r="35265" ht="15" customHeight="1"/>
    <row r="35266" ht="15" customHeight="1"/>
    <row r="35267" ht="15" customHeight="1"/>
    <row r="35268" ht="15" customHeight="1"/>
    <row r="35269" ht="15" customHeight="1"/>
    <row r="35270" ht="15" customHeight="1"/>
    <row r="35271" ht="15" customHeight="1"/>
    <row r="35272" ht="15" customHeight="1"/>
    <row r="35273" ht="15" customHeight="1"/>
    <row r="35274" ht="15" customHeight="1"/>
    <row r="35275" ht="15" customHeight="1"/>
    <row r="35276" ht="15" customHeight="1"/>
    <row r="35277" ht="15" customHeight="1"/>
    <row r="35278" ht="15" customHeight="1"/>
    <row r="35279" ht="15" customHeight="1"/>
    <row r="35280" ht="15" customHeight="1"/>
    <row r="35281" ht="15" customHeight="1"/>
    <row r="35282" ht="15" customHeight="1"/>
    <row r="35283" ht="15" customHeight="1"/>
    <row r="35284" ht="15" customHeight="1"/>
    <row r="35285" ht="15" customHeight="1"/>
    <row r="35286" ht="15" customHeight="1"/>
    <row r="35287" ht="15" customHeight="1"/>
    <row r="35288" ht="15" customHeight="1"/>
    <row r="35289" ht="15" customHeight="1"/>
    <row r="35290" ht="15" customHeight="1"/>
    <row r="35291" ht="15" customHeight="1"/>
    <row r="35292" ht="15" customHeight="1"/>
    <row r="35293" ht="15" customHeight="1"/>
    <row r="35294" ht="15" customHeight="1"/>
    <row r="35295" ht="15" customHeight="1"/>
    <row r="35296" ht="15" customHeight="1"/>
    <row r="35297" ht="15" customHeight="1"/>
    <row r="35298" ht="15" customHeight="1"/>
    <row r="35299" ht="15" customHeight="1"/>
    <row r="35300" ht="15" customHeight="1"/>
    <row r="35301" ht="15" customHeight="1"/>
    <row r="35302" ht="15" customHeight="1"/>
    <row r="35303" ht="15" customHeight="1"/>
    <row r="35304" ht="15" customHeight="1"/>
    <row r="35305" ht="15" customHeight="1"/>
    <row r="35306" ht="15" customHeight="1"/>
    <row r="35307" ht="15" customHeight="1"/>
    <row r="35308" ht="15" customHeight="1"/>
    <row r="35309" ht="15" customHeight="1"/>
    <row r="35310" ht="15" customHeight="1"/>
    <row r="35311" ht="15" customHeight="1"/>
    <row r="35312" ht="15" customHeight="1"/>
    <row r="35313" ht="15" customHeight="1"/>
    <row r="35314" ht="15" customHeight="1"/>
    <row r="35315" ht="15" customHeight="1"/>
    <row r="35316" ht="15" customHeight="1"/>
    <row r="35317" ht="15" customHeight="1"/>
    <row r="35318" ht="15" customHeight="1"/>
    <row r="35319" ht="15" customHeight="1"/>
    <row r="35320" ht="15" customHeight="1"/>
    <row r="35321" ht="15" customHeight="1"/>
    <row r="35322" ht="15" customHeight="1"/>
    <row r="35323" ht="15" customHeight="1"/>
    <row r="35324" ht="15" customHeight="1"/>
    <row r="35325" ht="15" customHeight="1"/>
    <row r="35326" ht="15" customHeight="1"/>
    <row r="35327" ht="15" customHeight="1"/>
    <row r="35328" ht="15" customHeight="1"/>
    <row r="35329" ht="15" customHeight="1"/>
    <row r="35330" ht="15" customHeight="1"/>
    <row r="35331" ht="15" customHeight="1"/>
    <row r="35332" ht="15" customHeight="1"/>
    <row r="35333" ht="15" customHeight="1"/>
    <row r="35334" ht="15" customHeight="1"/>
    <row r="35335" ht="15" customHeight="1"/>
    <row r="35336" ht="15" customHeight="1"/>
    <row r="35337" ht="15" customHeight="1"/>
    <row r="35338" ht="15" customHeight="1"/>
    <row r="35339" ht="15" customHeight="1"/>
    <row r="35340" ht="15" customHeight="1"/>
    <row r="35341" ht="15" customHeight="1"/>
    <row r="35342" ht="15" customHeight="1"/>
    <row r="35343" ht="15" customHeight="1"/>
    <row r="35344" ht="15" customHeight="1"/>
    <row r="35345" ht="15" customHeight="1"/>
    <row r="35346" ht="15" customHeight="1"/>
    <row r="35347" ht="15" customHeight="1"/>
    <row r="35348" ht="15" customHeight="1"/>
    <row r="35349" ht="15" customHeight="1"/>
    <row r="35350" ht="15" customHeight="1"/>
    <row r="35351" ht="15" customHeight="1"/>
    <row r="35352" ht="15" customHeight="1"/>
    <row r="35353" ht="15" customHeight="1"/>
    <row r="35354" ht="15" customHeight="1"/>
    <row r="35355" ht="15" customHeight="1"/>
    <row r="35356" ht="15" customHeight="1"/>
    <row r="35357" ht="15" customHeight="1"/>
    <row r="35358" ht="15" customHeight="1"/>
    <row r="35359" ht="15" customHeight="1"/>
    <row r="35360" ht="15" customHeight="1"/>
    <row r="35361" ht="15" customHeight="1"/>
    <row r="35362" ht="15" customHeight="1"/>
    <row r="35363" ht="15" customHeight="1"/>
    <row r="35364" ht="15" customHeight="1"/>
    <row r="35365" ht="15" customHeight="1"/>
    <row r="35366" ht="15" customHeight="1"/>
    <row r="35367" ht="15" customHeight="1"/>
    <row r="35368" ht="15" customHeight="1"/>
    <row r="35369" ht="15" customHeight="1"/>
    <row r="35370" ht="15" customHeight="1"/>
    <row r="35371" ht="15" customHeight="1"/>
    <row r="35372" ht="15" customHeight="1"/>
    <row r="35373" ht="15" customHeight="1"/>
    <row r="35374" ht="15" customHeight="1"/>
    <row r="35375" ht="15" customHeight="1"/>
    <row r="35376" ht="15" customHeight="1"/>
    <row r="35377" ht="15" customHeight="1"/>
    <row r="35378" ht="15" customHeight="1"/>
    <row r="35379" ht="15" customHeight="1"/>
    <row r="35380" ht="15" customHeight="1"/>
    <row r="35381" ht="15" customHeight="1"/>
    <row r="35382" ht="15" customHeight="1"/>
    <row r="35383" ht="15" customHeight="1"/>
    <row r="35384" ht="15" customHeight="1"/>
    <row r="35385" ht="15" customHeight="1"/>
    <row r="35386" ht="15" customHeight="1"/>
    <row r="35387" ht="15" customHeight="1"/>
    <row r="35388" ht="15" customHeight="1"/>
    <row r="35389" ht="15" customHeight="1"/>
    <row r="35390" ht="15" customHeight="1"/>
    <row r="35391" ht="15" customHeight="1"/>
    <row r="35392" ht="15" customHeight="1"/>
    <row r="35393" ht="15" customHeight="1"/>
    <row r="35394" ht="15" customHeight="1"/>
    <row r="35395" ht="15" customHeight="1"/>
    <row r="35396" ht="15" customHeight="1"/>
    <row r="35397" ht="15" customHeight="1"/>
    <row r="35398" ht="15" customHeight="1"/>
    <row r="35399" ht="15" customHeight="1"/>
    <row r="35400" ht="15" customHeight="1"/>
    <row r="35401" ht="15" customHeight="1"/>
    <row r="35402" ht="15" customHeight="1"/>
    <row r="35403" ht="15" customHeight="1"/>
    <row r="35404" ht="15" customHeight="1"/>
    <row r="35405" ht="15" customHeight="1"/>
    <row r="35406" ht="15" customHeight="1"/>
    <row r="35407" ht="15" customHeight="1"/>
    <row r="35408" ht="15" customHeight="1"/>
    <row r="35409" ht="15" customHeight="1"/>
    <row r="35410" ht="15" customHeight="1"/>
    <row r="35411" ht="15" customHeight="1"/>
    <row r="35412" ht="15" customHeight="1"/>
    <row r="35413" ht="15" customHeight="1"/>
    <row r="35414" ht="15" customHeight="1"/>
    <row r="35415" ht="15" customHeight="1"/>
    <row r="35416" ht="15" customHeight="1"/>
    <row r="35417" ht="15" customHeight="1"/>
    <row r="35418" ht="15" customHeight="1"/>
    <row r="35419" ht="15" customHeight="1"/>
    <row r="35420" ht="15" customHeight="1"/>
    <row r="35421" ht="15" customHeight="1"/>
    <row r="35422" ht="15" customHeight="1"/>
    <row r="35423" ht="15" customHeight="1"/>
    <row r="35424" ht="15" customHeight="1"/>
    <row r="35425" ht="15" customHeight="1"/>
    <row r="35426" ht="15" customHeight="1"/>
    <row r="35427" ht="15" customHeight="1"/>
    <row r="35428" ht="15" customHeight="1"/>
    <row r="35429" ht="15" customHeight="1"/>
    <row r="35430" ht="15" customHeight="1"/>
    <row r="35431" ht="15" customHeight="1"/>
    <row r="35432" ht="15" customHeight="1"/>
    <row r="35433" ht="15" customHeight="1"/>
    <row r="35434" ht="15" customHeight="1"/>
    <row r="35435" ht="15" customHeight="1"/>
    <row r="35436" ht="15" customHeight="1"/>
    <row r="35437" ht="15" customHeight="1"/>
    <row r="35438" ht="15" customHeight="1"/>
    <row r="35439" ht="15" customHeight="1"/>
    <row r="35440" ht="15" customHeight="1"/>
    <row r="35441" ht="15" customHeight="1"/>
    <row r="35442" ht="15" customHeight="1"/>
    <row r="35443" ht="15" customHeight="1"/>
    <row r="35444" ht="15" customHeight="1"/>
    <row r="35445" ht="15" customHeight="1"/>
    <row r="35446" ht="15" customHeight="1"/>
    <row r="35447" ht="15" customHeight="1"/>
    <row r="35448" ht="15" customHeight="1"/>
    <row r="35449" ht="15" customHeight="1"/>
    <row r="35450" ht="15" customHeight="1"/>
    <row r="35451" ht="15" customHeight="1"/>
    <row r="35452" ht="15" customHeight="1"/>
    <row r="35453" ht="15" customHeight="1"/>
    <row r="35454" ht="15" customHeight="1"/>
    <row r="35455" ht="15" customHeight="1"/>
    <row r="35456" ht="15" customHeight="1"/>
    <row r="35457" ht="15" customHeight="1"/>
    <row r="35458" ht="15" customHeight="1"/>
    <row r="35459" ht="15" customHeight="1"/>
    <row r="35460" ht="15" customHeight="1"/>
    <row r="35461" ht="15" customHeight="1"/>
    <row r="35462" ht="15" customHeight="1"/>
    <row r="35463" ht="15" customHeight="1"/>
    <row r="35464" ht="15" customHeight="1"/>
    <row r="35465" ht="15" customHeight="1"/>
    <row r="35466" ht="15" customHeight="1"/>
    <row r="35467" ht="15" customHeight="1"/>
    <row r="35468" ht="15" customHeight="1"/>
    <row r="35469" ht="15" customHeight="1"/>
    <row r="35470" ht="15" customHeight="1"/>
    <row r="35471" ht="15" customHeight="1"/>
    <row r="35472" ht="15" customHeight="1"/>
    <row r="35473" ht="15" customHeight="1"/>
    <row r="35474" ht="15" customHeight="1"/>
    <row r="35475" ht="15" customHeight="1"/>
    <row r="35476" ht="15" customHeight="1"/>
    <row r="35477" ht="15" customHeight="1"/>
    <row r="35478" ht="15" customHeight="1"/>
    <row r="35479" ht="15" customHeight="1"/>
    <row r="35480" ht="15" customHeight="1"/>
    <row r="35481" ht="15" customHeight="1"/>
    <row r="35482" ht="15" customHeight="1"/>
    <row r="35483" ht="15" customHeight="1"/>
    <row r="35484" ht="15" customHeight="1"/>
    <row r="35485" ht="15" customHeight="1"/>
    <row r="35486" ht="15" customHeight="1"/>
    <row r="35487" ht="15" customHeight="1"/>
    <row r="35488" ht="15" customHeight="1"/>
    <row r="35489" ht="15" customHeight="1"/>
    <row r="35490" ht="15" customHeight="1"/>
    <row r="35491" ht="15" customHeight="1"/>
    <row r="35492" ht="15" customHeight="1"/>
    <row r="35493" ht="15" customHeight="1"/>
    <row r="35494" ht="15" customHeight="1"/>
    <row r="35495" ht="15" customHeight="1"/>
    <row r="35496" ht="15" customHeight="1"/>
    <row r="35497" ht="15" customHeight="1"/>
    <row r="35498" ht="15" customHeight="1"/>
    <row r="35499" ht="15" customHeight="1"/>
    <row r="35500" ht="15" customHeight="1"/>
    <row r="35501" ht="15" customHeight="1"/>
    <row r="35502" ht="15" customHeight="1"/>
    <row r="35503" ht="15" customHeight="1"/>
    <row r="35504" ht="15" customHeight="1"/>
    <row r="35505" ht="15" customHeight="1"/>
    <row r="35506" ht="15" customHeight="1"/>
    <row r="35507" ht="15" customHeight="1"/>
    <row r="35508" ht="15" customHeight="1"/>
    <row r="35509" ht="15" customHeight="1"/>
    <row r="35510" ht="15" customHeight="1"/>
    <row r="35511" ht="15" customHeight="1"/>
    <row r="35512" ht="15" customHeight="1"/>
    <row r="35513" ht="15" customHeight="1"/>
    <row r="35514" ht="15" customHeight="1"/>
    <row r="35515" ht="15" customHeight="1"/>
    <row r="35516" ht="15" customHeight="1"/>
    <row r="35517" ht="15" customHeight="1"/>
    <row r="35518" ht="15" customHeight="1"/>
    <row r="35519" ht="15" customHeight="1"/>
    <row r="35520" ht="15" customHeight="1"/>
    <row r="35521" ht="15" customHeight="1"/>
    <row r="35522" ht="15" customHeight="1"/>
    <row r="35523" ht="15" customHeight="1"/>
    <row r="35524" ht="15" customHeight="1"/>
    <row r="35525" ht="15" customHeight="1"/>
    <row r="35526" ht="15" customHeight="1"/>
    <row r="35527" ht="15" customHeight="1"/>
    <row r="35528" ht="15" customHeight="1"/>
    <row r="35529" ht="15" customHeight="1"/>
    <row r="35530" ht="15" customHeight="1"/>
    <row r="35531" ht="15" customHeight="1"/>
    <row r="35532" ht="15" customHeight="1"/>
    <row r="35533" ht="15" customHeight="1"/>
    <row r="35534" ht="15" customHeight="1"/>
    <row r="35535" ht="15" customHeight="1"/>
    <row r="35536" ht="15" customHeight="1"/>
    <row r="35537" ht="15" customHeight="1"/>
    <row r="35538" ht="15" customHeight="1"/>
    <row r="35539" ht="15" customHeight="1"/>
    <row r="35540" ht="15" customHeight="1"/>
    <row r="35541" ht="15" customHeight="1"/>
    <row r="35542" ht="15" customHeight="1"/>
    <row r="35543" ht="15" customHeight="1"/>
    <row r="35544" ht="15" customHeight="1"/>
    <row r="35545" ht="15" customHeight="1"/>
    <row r="35546" ht="15" customHeight="1"/>
    <row r="35547" ht="15" customHeight="1"/>
    <row r="35548" ht="15" customHeight="1"/>
    <row r="35549" ht="15" customHeight="1"/>
    <row r="35550" ht="15" customHeight="1"/>
    <row r="35551" ht="15" customHeight="1"/>
    <row r="35552" ht="15" customHeight="1"/>
    <row r="35553" ht="15" customHeight="1"/>
    <row r="35554" ht="15" customHeight="1"/>
    <row r="35555" ht="15" customHeight="1"/>
    <row r="35556" ht="15" customHeight="1"/>
    <row r="35557" ht="15" customHeight="1"/>
    <row r="35558" ht="15" customHeight="1"/>
    <row r="35559" ht="15" customHeight="1"/>
    <row r="35560" ht="15" customHeight="1"/>
    <row r="35561" ht="15" customHeight="1"/>
    <row r="35562" ht="15" customHeight="1"/>
    <row r="35563" ht="15" customHeight="1"/>
    <row r="35564" ht="15" customHeight="1"/>
    <row r="35565" ht="15" customHeight="1"/>
    <row r="35566" ht="15" customHeight="1"/>
    <row r="35567" ht="15" customHeight="1"/>
    <row r="35568" ht="15" customHeight="1"/>
    <row r="35569" ht="15" customHeight="1"/>
    <row r="35570" ht="15" customHeight="1"/>
    <row r="35571" ht="15" customHeight="1"/>
    <row r="35572" ht="15" customHeight="1"/>
    <row r="35573" ht="15" customHeight="1"/>
    <row r="35574" ht="15" customHeight="1"/>
    <row r="35575" ht="15" customHeight="1"/>
    <row r="35576" ht="15" customHeight="1"/>
    <row r="35577" ht="15" customHeight="1"/>
    <row r="35578" ht="15" customHeight="1"/>
    <row r="35579" ht="15" customHeight="1"/>
    <row r="35580" ht="15" customHeight="1"/>
    <row r="35581" ht="15" customHeight="1"/>
    <row r="35582" ht="15" customHeight="1"/>
    <row r="35583" ht="15" customHeight="1"/>
    <row r="35584" ht="15" customHeight="1"/>
    <row r="35585" ht="15" customHeight="1"/>
    <row r="35586" ht="15" customHeight="1"/>
    <row r="35587" ht="15" customHeight="1"/>
    <row r="35588" ht="15" customHeight="1"/>
    <row r="35589" ht="15" customHeight="1"/>
    <row r="35590" ht="15" customHeight="1"/>
    <row r="35591" ht="15" customHeight="1"/>
    <row r="35592" ht="15" customHeight="1"/>
    <row r="35593" ht="15" customHeight="1"/>
    <row r="35594" ht="15" customHeight="1"/>
    <row r="35595" ht="15" customHeight="1"/>
    <row r="35596" ht="15" customHeight="1"/>
    <row r="35597" ht="15" customHeight="1"/>
    <row r="35598" ht="15" customHeight="1"/>
    <row r="35599" ht="15" customHeight="1"/>
    <row r="35600" ht="15" customHeight="1"/>
    <row r="35601" ht="15" customHeight="1"/>
    <row r="35602" ht="15" customHeight="1"/>
    <row r="35603" ht="15" customHeight="1"/>
    <row r="35604" ht="15" customHeight="1"/>
    <row r="35605" ht="15" customHeight="1"/>
    <row r="35606" ht="15" customHeight="1"/>
    <row r="35607" ht="15" customHeight="1"/>
    <row r="35608" ht="15" customHeight="1"/>
    <row r="35609" ht="15" customHeight="1"/>
    <row r="35610" ht="15" customHeight="1"/>
    <row r="35611" ht="15" customHeight="1"/>
    <row r="35612" ht="15" customHeight="1"/>
    <row r="35613" ht="15" customHeight="1"/>
    <row r="35614" ht="15" customHeight="1"/>
    <row r="35615" ht="15" customHeight="1"/>
    <row r="35616" ht="15" customHeight="1"/>
    <row r="35617" ht="15" customHeight="1"/>
    <row r="35618" ht="15" customHeight="1"/>
    <row r="35619" ht="15" customHeight="1"/>
    <row r="35620" ht="15" customHeight="1"/>
    <row r="35621" ht="15" customHeight="1"/>
    <row r="35622" ht="15" customHeight="1"/>
    <row r="35623" ht="15" customHeight="1"/>
    <row r="35624" ht="15" customHeight="1"/>
    <row r="35625" ht="15" customHeight="1"/>
    <row r="35626" ht="15" customHeight="1"/>
    <row r="35627" ht="15" customHeight="1"/>
    <row r="35628" ht="15" customHeight="1"/>
    <row r="35629" ht="15" customHeight="1"/>
    <row r="35630" ht="15" customHeight="1"/>
    <row r="35631" ht="15" customHeight="1"/>
    <row r="35632" ht="15" customHeight="1"/>
    <row r="35633" ht="15" customHeight="1"/>
    <row r="35634" ht="15" customHeight="1"/>
    <row r="35635" ht="15" customHeight="1"/>
    <row r="35636" ht="15" customHeight="1"/>
    <row r="35637" ht="15" customHeight="1"/>
    <row r="35638" ht="15" customHeight="1"/>
    <row r="35639" ht="15" customHeight="1"/>
    <row r="35640" ht="15" customHeight="1"/>
    <row r="35641" ht="15" customHeight="1"/>
    <row r="35642" ht="15" customHeight="1"/>
    <row r="35643" ht="15" customHeight="1"/>
    <row r="35644" ht="15" customHeight="1"/>
    <row r="35645" ht="15" customHeight="1"/>
    <row r="35646" ht="15" customHeight="1"/>
    <row r="35647" ht="15" customHeight="1"/>
    <row r="35648" ht="15" customHeight="1"/>
    <row r="35649" ht="15" customHeight="1"/>
    <row r="35650" ht="15" customHeight="1"/>
    <row r="35651" ht="15" customHeight="1"/>
    <row r="35652" ht="15" customHeight="1"/>
    <row r="35653" ht="15" customHeight="1"/>
    <row r="35654" ht="15" customHeight="1"/>
    <row r="35655" ht="15" customHeight="1"/>
    <row r="35656" ht="15" customHeight="1"/>
    <row r="35657" ht="15" customHeight="1"/>
    <row r="35658" ht="15" customHeight="1"/>
    <row r="35659" ht="15" customHeight="1"/>
    <row r="35660" ht="15" customHeight="1"/>
    <row r="35661" ht="15" customHeight="1"/>
    <row r="35662" ht="15" customHeight="1"/>
    <row r="35663" ht="15" customHeight="1"/>
    <row r="35664" ht="15" customHeight="1"/>
    <row r="35665" ht="15" customHeight="1"/>
    <row r="35666" ht="15" customHeight="1"/>
    <row r="35667" ht="15" customHeight="1"/>
    <row r="35668" ht="15" customHeight="1"/>
    <row r="35669" ht="15" customHeight="1"/>
    <row r="35670" ht="15" customHeight="1"/>
    <row r="35671" ht="15" customHeight="1"/>
    <row r="35672" ht="15" customHeight="1"/>
    <row r="35673" ht="15" customHeight="1"/>
    <row r="35674" ht="15" customHeight="1"/>
    <row r="35675" ht="15" customHeight="1"/>
    <row r="35676" ht="15" customHeight="1"/>
    <row r="35677" ht="15" customHeight="1"/>
    <row r="35678" ht="15" customHeight="1"/>
    <row r="35679" ht="15" customHeight="1"/>
    <row r="35680" ht="15" customHeight="1"/>
    <row r="35681" ht="15" customHeight="1"/>
    <row r="35682" ht="15" customHeight="1"/>
    <row r="35683" ht="15" customHeight="1"/>
    <row r="35684" ht="15" customHeight="1"/>
    <row r="35685" ht="15" customHeight="1"/>
    <row r="35686" ht="15" customHeight="1"/>
    <row r="35687" ht="15" customHeight="1"/>
    <row r="35688" ht="15" customHeight="1"/>
    <row r="35689" ht="15" customHeight="1"/>
    <row r="35690" ht="15" customHeight="1"/>
    <row r="35691" ht="15" customHeight="1"/>
    <row r="35692" ht="15" customHeight="1"/>
    <row r="35693" ht="15" customHeight="1"/>
    <row r="35694" ht="15" customHeight="1"/>
    <row r="35695" ht="15" customHeight="1"/>
    <row r="35696" ht="15" customHeight="1"/>
    <row r="35697" ht="15" customHeight="1"/>
    <row r="35698" ht="15" customHeight="1"/>
    <row r="35699" ht="15" customHeight="1"/>
    <row r="35700" ht="15" customHeight="1"/>
    <row r="35701" ht="15" customHeight="1"/>
    <row r="35702" ht="15" customHeight="1"/>
    <row r="35703" ht="15" customHeight="1"/>
    <row r="35704" ht="15" customHeight="1"/>
    <row r="35705" ht="15" customHeight="1"/>
    <row r="35706" ht="15" customHeight="1"/>
    <row r="35707" ht="15" customHeight="1"/>
    <row r="35708" ht="15" customHeight="1"/>
    <row r="35709" ht="15" customHeight="1"/>
    <row r="35710" ht="15" customHeight="1"/>
    <row r="35711" ht="15" customHeight="1"/>
    <row r="35712" ht="15" customHeight="1"/>
    <row r="35713" ht="15" customHeight="1"/>
    <row r="35714" ht="15" customHeight="1"/>
    <row r="35715" ht="15" customHeight="1"/>
    <row r="35716" ht="15" customHeight="1"/>
    <row r="35717" ht="15" customHeight="1"/>
    <row r="35718" ht="15" customHeight="1"/>
    <row r="35719" ht="15" customHeight="1"/>
    <row r="35720" ht="15" customHeight="1"/>
    <row r="35721" ht="15" customHeight="1"/>
    <row r="35722" ht="15" customHeight="1"/>
    <row r="35723" ht="15" customHeight="1"/>
    <row r="35724" ht="15" customHeight="1"/>
    <row r="35725" ht="15" customHeight="1"/>
    <row r="35726" ht="15" customHeight="1"/>
    <row r="35727" ht="15" customHeight="1"/>
    <row r="35728" ht="15" customHeight="1"/>
    <row r="35729" ht="15" customHeight="1"/>
    <row r="35730" ht="15" customHeight="1"/>
    <row r="35731" ht="15" customHeight="1"/>
    <row r="35732" ht="15" customHeight="1"/>
    <row r="35733" ht="15" customHeight="1"/>
    <row r="35734" ht="15" customHeight="1"/>
    <row r="35735" ht="15" customHeight="1"/>
    <row r="35736" ht="15" customHeight="1"/>
    <row r="35737" ht="15" customHeight="1"/>
    <row r="35738" ht="15" customHeight="1"/>
    <row r="35739" ht="15" customHeight="1"/>
    <row r="35740" ht="15" customHeight="1"/>
    <row r="35741" ht="15" customHeight="1"/>
    <row r="35742" ht="15" customHeight="1"/>
    <row r="35743" ht="15" customHeight="1"/>
    <row r="35744" ht="15" customHeight="1"/>
    <row r="35745" ht="15" customHeight="1"/>
    <row r="35746" ht="15" customHeight="1"/>
    <row r="35747" ht="15" customHeight="1"/>
    <row r="35748" ht="15" customHeight="1"/>
    <row r="35749" ht="15" customHeight="1"/>
    <row r="35750" ht="15" customHeight="1"/>
    <row r="35751" ht="15" customHeight="1"/>
    <row r="35752" ht="15" customHeight="1"/>
    <row r="35753" ht="15" customHeight="1"/>
    <row r="35754" ht="15" customHeight="1"/>
    <row r="35755" ht="15" customHeight="1"/>
    <row r="35756" ht="15" customHeight="1"/>
    <row r="35757" ht="15" customHeight="1"/>
    <row r="35758" ht="15" customHeight="1"/>
    <row r="35759" ht="15" customHeight="1"/>
    <row r="35760" ht="15" customHeight="1"/>
    <row r="35761" ht="15" customHeight="1"/>
    <row r="35762" ht="15" customHeight="1"/>
    <row r="35763" ht="15" customHeight="1"/>
    <row r="35764" ht="15" customHeight="1"/>
    <row r="35765" ht="15" customHeight="1"/>
    <row r="35766" ht="15" customHeight="1"/>
    <row r="35767" ht="15" customHeight="1"/>
    <row r="35768" ht="15" customHeight="1"/>
    <row r="35769" ht="15" customHeight="1"/>
    <row r="35770" ht="15" customHeight="1"/>
    <row r="35771" ht="15" customHeight="1"/>
    <row r="35772" ht="15" customHeight="1"/>
    <row r="35773" ht="15" customHeight="1"/>
    <row r="35774" ht="15" customHeight="1"/>
    <row r="35775" ht="15" customHeight="1"/>
    <row r="35776" ht="15" customHeight="1"/>
    <row r="35777" ht="15" customHeight="1"/>
    <row r="35778" ht="15" customHeight="1"/>
    <row r="35779" ht="15" customHeight="1"/>
    <row r="35780" ht="15" customHeight="1"/>
    <row r="35781" ht="15" customHeight="1"/>
    <row r="35782" ht="15" customHeight="1"/>
    <row r="35783" ht="15" customHeight="1"/>
    <row r="35784" ht="15" customHeight="1"/>
    <row r="35785" ht="15" customHeight="1"/>
    <row r="35786" ht="15" customHeight="1"/>
    <row r="35787" ht="15" customHeight="1"/>
    <row r="35788" ht="15" customHeight="1"/>
    <row r="35789" ht="15" customHeight="1"/>
    <row r="35790" ht="15" customHeight="1"/>
    <row r="35791" ht="15" customHeight="1"/>
    <row r="35792" ht="15" customHeight="1"/>
    <row r="35793" ht="15" customHeight="1"/>
    <row r="35794" ht="15" customHeight="1"/>
    <row r="35795" ht="15" customHeight="1"/>
    <row r="35796" ht="15" customHeight="1"/>
    <row r="35797" ht="15" customHeight="1"/>
    <row r="35798" ht="15" customHeight="1"/>
    <row r="35799" ht="15" customHeight="1"/>
    <row r="35800" ht="15" customHeight="1"/>
    <row r="35801" ht="15" customHeight="1"/>
    <row r="35802" ht="15" customHeight="1"/>
    <row r="35803" ht="15" customHeight="1"/>
    <row r="35804" ht="15" customHeight="1"/>
    <row r="35805" ht="15" customHeight="1"/>
    <row r="35806" ht="15" customHeight="1"/>
    <row r="35807" ht="15" customHeight="1"/>
    <row r="35808" ht="15" customHeight="1"/>
    <row r="35809" ht="15" customHeight="1"/>
    <row r="35810" ht="15" customHeight="1"/>
    <row r="35811" ht="15" customHeight="1"/>
    <row r="35812" ht="15" customHeight="1"/>
    <row r="35813" ht="15" customHeight="1"/>
    <row r="35814" ht="15" customHeight="1"/>
    <row r="35815" ht="15" customHeight="1"/>
    <row r="35816" ht="15" customHeight="1"/>
    <row r="35817" ht="15" customHeight="1"/>
    <row r="35818" ht="15" customHeight="1"/>
    <row r="35819" ht="15" customHeight="1"/>
    <row r="35820" ht="15" customHeight="1"/>
    <row r="35821" ht="15" customHeight="1"/>
    <row r="35822" ht="15" customHeight="1"/>
    <row r="35823" ht="15" customHeight="1"/>
    <row r="35824" ht="15" customHeight="1"/>
    <row r="35825" ht="15" customHeight="1"/>
    <row r="35826" ht="15" customHeight="1"/>
    <row r="35827" ht="15" customHeight="1"/>
    <row r="35828" ht="15" customHeight="1"/>
    <row r="35829" ht="15" customHeight="1"/>
    <row r="35830" ht="15" customHeight="1"/>
    <row r="35831" ht="15" customHeight="1"/>
    <row r="35832" ht="15" customHeight="1"/>
    <row r="35833" ht="15" customHeight="1"/>
    <row r="35834" ht="15" customHeight="1"/>
    <row r="35835" ht="15" customHeight="1"/>
    <row r="35836" ht="15" customHeight="1"/>
    <row r="35837" ht="15" customHeight="1"/>
    <row r="35838" ht="15" customHeight="1"/>
    <row r="35839" ht="15" customHeight="1"/>
    <row r="35840" ht="15" customHeight="1"/>
    <row r="35841" ht="15" customHeight="1"/>
    <row r="35842" ht="15" customHeight="1"/>
    <row r="35843" ht="15" customHeight="1"/>
    <row r="35844" ht="15" customHeight="1"/>
    <row r="35845" ht="15" customHeight="1"/>
    <row r="35846" ht="15" customHeight="1"/>
    <row r="35847" ht="15" customHeight="1"/>
    <row r="35848" ht="15" customHeight="1"/>
    <row r="35849" ht="15" customHeight="1"/>
    <row r="35850" ht="15" customHeight="1"/>
    <row r="35851" ht="15" customHeight="1"/>
    <row r="35852" ht="15" customHeight="1"/>
    <row r="35853" ht="15" customHeight="1"/>
    <row r="35854" ht="15" customHeight="1"/>
    <row r="35855" ht="15" customHeight="1"/>
    <row r="35856" ht="15" customHeight="1"/>
    <row r="35857" ht="15" customHeight="1"/>
    <row r="35858" ht="15" customHeight="1"/>
    <row r="35859" ht="15" customHeight="1"/>
    <row r="35860" ht="15" customHeight="1"/>
    <row r="35861" ht="15" customHeight="1"/>
    <row r="35862" ht="15" customHeight="1"/>
    <row r="35863" ht="15" customHeight="1"/>
    <row r="35864" ht="15" customHeight="1"/>
    <row r="35865" ht="15" customHeight="1"/>
    <row r="35866" ht="15" customHeight="1"/>
    <row r="35867" ht="15" customHeight="1"/>
    <row r="35868" ht="15" customHeight="1"/>
    <row r="35869" ht="15" customHeight="1"/>
    <row r="35870" ht="15" customHeight="1"/>
    <row r="35871" ht="15" customHeight="1"/>
    <row r="35872" ht="15" customHeight="1"/>
    <row r="35873" ht="15" customHeight="1"/>
    <row r="35874" ht="15" customHeight="1"/>
    <row r="35875" ht="15" customHeight="1"/>
    <row r="35876" ht="15" customHeight="1"/>
    <row r="35877" ht="15" customHeight="1"/>
    <row r="35878" ht="15" customHeight="1"/>
    <row r="35879" ht="15" customHeight="1"/>
    <row r="35880" ht="15" customHeight="1"/>
    <row r="35881" ht="15" customHeight="1"/>
    <row r="35882" ht="15" customHeight="1"/>
    <row r="35883" ht="15" customHeight="1"/>
    <row r="35884" ht="15" customHeight="1"/>
    <row r="35885" ht="15" customHeight="1"/>
    <row r="35886" ht="15" customHeight="1"/>
    <row r="35887" ht="15" customHeight="1"/>
    <row r="35888" ht="15" customHeight="1"/>
    <row r="35889" ht="15" customHeight="1"/>
    <row r="35890" ht="15" customHeight="1"/>
    <row r="35891" ht="15" customHeight="1"/>
    <row r="35892" ht="15" customHeight="1"/>
    <row r="35893" ht="15" customHeight="1"/>
    <row r="35894" ht="15" customHeight="1"/>
    <row r="35895" ht="15" customHeight="1"/>
    <row r="35896" ht="15" customHeight="1"/>
    <row r="35897" ht="15" customHeight="1"/>
    <row r="35898" ht="15" customHeight="1"/>
    <row r="35899" ht="15" customHeight="1"/>
    <row r="35900" ht="15" customHeight="1"/>
    <row r="35901" ht="15" customHeight="1"/>
    <row r="35902" ht="15" customHeight="1"/>
    <row r="35903" ht="15" customHeight="1"/>
    <row r="35904" ht="15" customHeight="1"/>
    <row r="35905" ht="15" customHeight="1"/>
    <row r="35906" ht="15" customHeight="1"/>
    <row r="35907" ht="15" customHeight="1"/>
    <row r="35908" ht="15" customHeight="1"/>
    <row r="35909" ht="15" customHeight="1"/>
    <row r="35910" ht="15" customHeight="1"/>
    <row r="35911" ht="15" customHeight="1"/>
    <row r="35912" ht="15" customHeight="1"/>
    <row r="35913" ht="15" customHeight="1"/>
    <row r="35914" ht="15" customHeight="1"/>
    <row r="35915" ht="15" customHeight="1"/>
    <row r="35916" ht="15" customHeight="1"/>
    <row r="35917" ht="15" customHeight="1"/>
    <row r="35918" ht="15" customHeight="1"/>
    <row r="35919" ht="15" customHeight="1"/>
    <row r="35920" ht="15" customHeight="1"/>
    <row r="35921" ht="15" customHeight="1"/>
    <row r="35922" ht="15" customHeight="1"/>
    <row r="35923" ht="15" customHeight="1"/>
    <row r="35924" ht="15" customHeight="1"/>
    <row r="35925" ht="15" customHeight="1"/>
    <row r="35926" ht="15" customHeight="1"/>
    <row r="35927" ht="15" customHeight="1"/>
    <row r="35928" ht="15" customHeight="1"/>
    <row r="35929" ht="15" customHeight="1"/>
    <row r="35930" ht="15" customHeight="1"/>
    <row r="35931" ht="15" customHeight="1"/>
    <row r="35932" ht="15" customHeight="1"/>
    <row r="35933" ht="15" customHeight="1"/>
    <row r="35934" ht="15" customHeight="1"/>
    <row r="35935" ht="15" customHeight="1"/>
    <row r="35936" ht="15" customHeight="1"/>
    <row r="35937" ht="15" customHeight="1"/>
    <row r="35938" ht="15" customHeight="1"/>
    <row r="35939" ht="15" customHeight="1"/>
    <row r="35940" ht="15" customHeight="1"/>
    <row r="35941" ht="15" customHeight="1"/>
    <row r="35942" ht="15" customHeight="1"/>
    <row r="35943" ht="15" customHeight="1"/>
    <row r="35944" ht="15" customHeight="1"/>
    <row r="35945" ht="15" customHeight="1"/>
    <row r="35946" ht="15" customHeight="1"/>
    <row r="35947" ht="15" customHeight="1"/>
    <row r="35948" ht="15" customHeight="1"/>
    <row r="35949" ht="15" customHeight="1"/>
    <row r="35950" ht="15" customHeight="1"/>
    <row r="35951" ht="15" customHeight="1"/>
    <row r="35952" ht="15" customHeight="1"/>
    <row r="35953" ht="15" customHeight="1"/>
    <row r="35954" ht="15" customHeight="1"/>
    <row r="35955" ht="15" customHeight="1"/>
    <row r="35956" ht="15" customHeight="1"/>
    <row r="35957" ht="15" customHeight="1"/>
    <row r="35958" ht="15" customHeight="1"/>
    <row r="35959" ht="15" customHeight="1"/>
    <row r="35960" ht="15" customHeight="1"/>
    <row r="35961" ht="15" customHeight="1"/>
    <row r="35962" ht="15" customHeight="1"/>
    <row r="35963" ht="15" customHeight="1"/>
    <row r="35964" ht="15" customHeight="1"/>
    <row r="35965" ht="15" customHeight="1"/>
    <row r="35966" ht="15" customHeight="1"/>
    <row r="35967" ht="15" customHeight="1"/>
    <row r="35968" ht="15" customHeight="1"/>
    <row r="35969" ht="15" customHeight="1"/>
    <row r="35970" ht="15" customHeight="1"/>
    <row r="35971" ht="15" customHeight="1"/>
    <row r="35972" ht="15" customHeight="1"/>
    <row r="35973" ht="15" customHeight="1"/>
    <row r="35974" ht="15" customHeight="1"/>
    <row r="35975" ht="15" customHeight="1"/>
    <row r="35976" ht="15" customHeight="1"/>
    <row r="35977" ht="15" customHeight="1"/>
    <row r="35978" ht="15" customHeight="1"/>
    <row r="35979" ht="15" customHeight="1"/>
    <row r="35980" ht="15" customHeight="1"/>
    <row r="35981" ht="15" customHeight="1"/>
    <row r="35982" ht="15" customHeight="1"/>
    <row r="35983" ht="15" customHeight="1"/>
    <row r="35984" ht="15" customHeight="1"/>
    <row r="35985" ht="15" customHeight="1"/>
    <row r="35986" ht="15" customHeight="1"/>
    <row r="35987" ht="15" customHeight="1"/>
    <row r="35988" ht="15" customHeight="1"/>
    <row r="35989" ht="15" customHeight="1"/>
    <row r="35990" ht="15" customHeight="1"/>
    <row r="35991" ht="15" customHeight="1"/>
    <row r="35992" ht="15" customHeight="1"/>
    <row r="35993" ht="15" customHeight="1"/>
    <row r="35994" ht="15" customHeight="1"/>
    <row r="35995" ht="15" customHeight="1"/>
    <row r="35996" ht="15" customHeight="1"/>
    <row r="35997" ht="15" customHeight="1"/>
    <row r="35998" ht="15" customHeight="1"/>
    <row r="35999" ht="15" customHeight="1"/>
    <row r="36000" ht="15" customHeight="1"/>
    <row r="36001" ht="15" customHeight="1"/>
    <row r="36002" ht="15" customHeight="1"/>
    <row r="36003" ht="15" customHeight="1"/>
    <row r="36004" ht="15" customHeight="1"/>
    <row r="36005" ht="15" customHeight="1"/>
    <row r="36006" ht="15" customHeight="1"/>
    <row r="36007" ht="15" customHeight="1"/>
    <row r="36008" ht="15" customHeight="1"/>
    <row r="36009" ht="15" customHeight="1"/>
    <row r="36010" ht="15" customHeight="1"/>
    <row r="36011" ht="15" customHeight="1"/>
    <row r="36012" ht="15" customHeight="1"/>
    <row r="36013" ht="15" customHeight="1"/>
    <row r="36014" ht="15" customHeight="1"/>
    <row r="36015" ht="15" customHeight="1"/>
    <row r="36016" ht="15" customHeight="1"/>
    <row r="36017" ht="15" customHeight="1"/>
    <row r="36018" ht="15" customHeight="1"/>
    <row r="36019" ht="15" customHeight="1"/>
    <row r="36020" ht="15" customHeight="1"/>
    <row r="36021" ht="15" customHeight="1"/>
    <row r="36022" ht="15" customHeight="1"/>
    <row r="36023" ht="15" customHeight="1"/>
    <row r="36024" ht="15" customHeight="1"/>
    <row r="36025" ht="15" customHeight="1"/>
    <row r="36026" ht="15" customHeight="1"/>
    <row r="36027" ht="15" customHeight="1"/>
    <row r="36028" ht="15" customHeight="1"/>
    <row r="36029" ht="15" customHeight="1"/>
    <row r="36030" ht="15" customHeight="1"/>
    <row r="36031" ht="15" customHeight="1"/>
    <row r="36032" ht="15" customHeight="1"/>
    <row r="36033" ht="15" customHeight="1"/>
    <row r="36034" ht="15" customHeight="1"/>
    <row r="36035" ht="15" customHeight="1"/>
    <row r="36036" ht="15" customHeight="1"/>
    <row r="36037" ht="15" customHeight="1"/>
    <row r="36038" ht="15" customHeight="1"/>
    <row r="36039" ht="15" customHeight="1"/>
    <row r="36040" ht="15" customHeight="1"/>
    <row r="36041" ht="15" customHeight="1"/>
    <row r="36042" ht="15" customHeight="1"/>
    <row r="36043" ht="15" customHeight="1"/>
    <row r="36044" ht="15" customHeight="1"/>
    <row r="36045" ht="15" customHeight="1"/>
    <row r="36046" ht="15" customHeight="1"/>
    <row r="36047" ht="15" customHeight="1"/>
    <row r="36048" ht="15" customHeight="1"/>
    <row r="36049" ht="15" customHeight="1"/>
    <row r="36050" ht="15" customHeight="1"/>
    <row r="36051" ht="15" customHeight="1"/>
    <row r="36052" ht="15" customHeight="1"/>
    <row r="36053" ht="15" customHeight="1"/>
    <row r="36054" ht="15" customHeight="1"/>
    <row r="36055" ht="15" customHeight="1"/>
    <row r="36056" ht="15" customHeight="1"/>
    <row r="36057" ht="15" customHeight="1"/>
    <row r="36058" ht="15" customHeight="1"/>
    <row r="36059" ht="15" customHeight="1"/>
    <row r="36060" ht="15" customHeight="1"/>
    <row r="36061" ht="15" customHeight="1"/>
    <row r="36062" ht="15" customHeight="1"/>
    <row r="36063" ht="15" customHeight="1"/>
    <row r="36064" ht="15" customHeight="1"/>
    <row r="36065" ht="15" customHeight="1"/>
    <row r="36066" ht="15" customHeight="1"/>
    <row r="36067" ht="15" customHeight="1"/>
    <row r="36068" ht="15" customHeight="1"/>
    <row r="36069" ht="15" customHeight="1"/>
    <row r="36070" ht="15" customHeight="1"/>
    <row r="36071" ht="15" customHeight="1"/>
    <row r="36072" ht="15" customHeight="1"/>
    <row r="36073" ht="15" customHeight="1"/>
    <row r="36074" ht="15" customHeight="1"/>
    <row r="36075" ht="15" customHeight="1"/>
    <row r="36076" ht="15" customHeight="1"/>
    <row r="36077" ht="15" customHeight="1"/>
    <row r="36078" ht="15" customHeight="1"/>
    <row r="36079" ht="15" customHeight="1"/>
    <row r="36080" ht="15" customHeight="1"/>
    <row r="36081" ht="15" customHeight="1"/>
    <row r="36082" ht="15" customHeight="1"/>
    <row r="36083" ht="15" customHeight="1"/>
    <row r="36084" ht="15" customHeight="1"/>
    <row r="36085" ht="15" customHeight="1"/>
    <row r="36086" ht="15" customHeight="1"/>
    <row r="36087" ht="15" customHeight="1"/>
    <row r="36088" ht="15" customHeight="1"/>
    <row r="36089" ht="15" customHeight="1"/>
    <row r="36090" ht="15" customHeight="1"/>
    <row r="36091" ht="15" customHeight="1"/>
    <row r="36092" ht="15" customHeight="1"/>
    <row r="36093" ht="15" customHeight="1"/>
    <row r="36094" ht="15" customHeight="1"/>
    <row r="36095" ht="15" customHeight="1"/>
    <row r="36096" ht="15" customHeight="1"/>
    <row r="36097" ht="15" customHeight="1"/>
    <row r="36098" ht="15" customHeight="1"/>
    <row r="36099" ht="15" customHeight="1"/>
    <row r="36100" ht="15" customHeight="1"/>
    <row r="36101" ht="15" customHeight="1"/>
    <row r="36102" ht="15" customHeight="1"/>
    <row r="36103" ht="15" customHeight="1"/>
    <row r="36104" ht="15" customHeight="1"/>
    <row r="36105" ht="15" customHeight="1"/>
    <row r="36106" ht="15" customHeight="1"/>
    <row r="36107" ht="15" customHeight="1"/>
    <row r="36108" ht="15" customHeight="1"/>
    <row r="36109" ht="15" customHeight="1"/>
    <row r="36110" ht="15" customHeight="1"/>
    <row r="36111" ht="15" customHeight="1"/>
    <row r="36112" ht="15" customHeight="1"/>
    <row r="36113" ht="15" customHeight="1"/>
    <row r="36114" ht="15" customHeight="1"/>
    <row r="36115" ht="15" customHeight="1"/>
    <row r="36116" ht="15" customHeight="1"/>
    <row r="36117" ht="15" customHeight="1"/>
    <row r="36118" ht="15" customHeight="1"/>
    <row r="36119" ht="15" customHeight="1"/>
    <row r="36120" ht="15" customHeight="1"/>
    <row r="36121" ht="15" customHeight="1"/>
    <row r="36122" ht="15" customHeight="1"/>
    <row r="36123" ht="15" customHeight="1"/>
    <row r="36124" ht="15" customHeight="1"/>
    <row r="36125" ht="15" customHeight="1"/>
    <row r="36126" ht="15" customHeight="1"/>
    <row r="36127" ht="15" customHeight="1"/>
    <row r="36128" ht="15" customHeight="1"/>
    <row r="36129" ht="15" customHeight="1"/>
    <row r="36130" ht="15" customHeight="1"/>
    <row r="36131" ht="15" customHeight="1"/>
    <row r="36132" ht="15" customHeight="1"/>
    <row r="36133" ht="15" customHeight="1"/>
    <row r="36134" ht="15" customHeight="1"/>
    <row r="36135" ht="15" customHeight="1"/>
    <row r="36136" ht="15" customHeight="1"/>
    <row r="36137" ht="15" customHeight="1"/>
    <row r="36138" ht="15" customHeight="1"/>
    <row r="36139" ht="15" customHeight="1"/>
    <row r="36140" ht="15" customHeight="1"/>
    <row r="36141" ht="15" customHeight="1"/>
    <row r="36142" ht="15" customHeight="1"/>
    <row r="36143" ht="15" customHeight="1"/>
    <row r="36144" ht="15" customHeight="1"/>
    <row r="36145" ht="15" customHeight="1"/>
    <row r="36146" ht="15" customHeight="1"/>
    <row r="36147" ht="15" customHeight="1"/>
    <row r="36148" ht="15" customHeight="1"/>
    <row r="36149" ht="15" customHeight="1"/>
    <row r="36150" ht="15" customHeight="1"/>
    <row r="36151" ht="15" customHeight="1"/>
    <row r="36152" ht="15" customHeight="1"/>
    <row r="36153" ht="15" customHeight="1"/>
    <row r="36154" ht="15" customHeight="1"/>
    <row r="36155" ht="15" customHeight="1"/>
    <row r="36156" ht="15" customHeight="1"/>
    <row r="36157" ht="15" customHeight="1"/>
    <row r="36158" ht="15" customHeight="1"/>
    <row r="36159" ht="15" customHeight="1"/>
    <row r="36160" ht="15" customHeight="1"/>
    <row r="36161" ht="15" customHeight="1"/>
    <row r="36162" ht="15" customHeight="1"/>
    <row r="36163" ht="15" customHeight="1"/>
    <row r="36164" ht="15" customHeight="1"/>
    <row r="36165" ht="15" customHeight="1"/>
    <row r="36166" ht="15" customHeight="1"/>
    <row r="36167" ht="15" customHeight="1"/>
    <row r="36168" ht="15" customHeight="1"/>
    <row r="36169" ht="15" customHeight="1"/>
    <row r="36170" ht="15" customHeight="1"/>
    <row r="36171" ht="15" customHeight="1"/>
    <row r="36172" ht="15" customHeight="1"/>
    <row r="36173" ht="15" customHeight="1"/>
    <row r="36174" ht="15" customHeight="1"/>
    <row r="36175" ht="15" customHeight="1"/>
    <row r="36176" ht="15" customHeight="1"/>
    <row r="36177" ht="15" customHeight="1"/>
    <row r="36178" ht="15" customHeight="1"/>
    <row r="36179" ht="15" customHeight="1"/>
    <row r="36180" ht="15" customHeight="1"/>
    <row r="36181" ht="15" customHeight="1"/>
    <row r="36182" ht="15" customHeight="1"/>
    <row r="36183" ht="15" customHeight="1"/>
    <row r="36184" ht="15" customHeight="1"/>
    <row r="36185" ht="15" customHeight="1"/>
    <row r="36186" ht="15" customHeight="1"/>
    <row r="36187" ht="15" customHeight="1"/>
    <row r="36188" ht="15" customHeight="1"/>
    <row r="36189" ht="15" customHeight="1"/>
    <row r="36190" ht="15" customHeight="1"/>
    <row r="36191" ht="15" customHeight="1"/>
    <row r="36192" ht="15" customHeight="1"/>
    <row r="36193" ht="15" customHeight="1"/>
    <row r="36194" ht="15" customHeight="1"/>
    <row r="36195" ht="15" customHeight="1"/>
    <row r="36196" ht="15" customHeight="1"/>
    <row r="36197" ht="15" customHeight="1"/>
    <row r="36198" ht="15" customHeight="1"/>
    <row r="36199" ht="15" customHeight="1"/>
    <row r="36200" ht="15" customHeight="1"/>
    <row r="36201" ht="15" customHeight="1"/>
    <row r="36202" ht="15" customHeight="1"/>
    <row r="36203" ht="15" customHeight="1"/>
    <row r="36204" ht="15" customHeight="1"/>
    <row r="36205" ht="15" customHeight="1"/>
    <row r="36206" ht="15" customHeight="1"/>
    <row r="36207" ht="15" customHeight="1"/>
    <row r="36208" ht="15" customHeight="1"/>
    <row r="36209" ht="15" customHeight="1"/>
    <row r="36210" ht="15" customHeight="1"/>
    <row r="36211" ht="15" customHeight="1"/>
    <row r="36212" ht="15" customHeight="1"/>
    <row r="36213" ht="15" customHeight="1"/>
    <row r="36214" ht="15" customHeight="1"/>
    <row r="36215" ht="15" customHeight="1"/>
    <row r="36216" ht="15" customHeight="1"/>
    <row r="36217" ht="15" customHeight="1"/>
    <row r="36218" ht="15" customHeight="1"/>
    <row r="36219" ht="15" customHeight="1"/>
    <row r="36220" ht="15" customHeight="1"/>
    <row r="36221" ht="15" customHeight="1"/>
    <row r="36222" ht="15" customHeight="1"/>
    <row r="36223" ht="15" customHeight="1"/>
    <row r="36224" ht="15" customHeight="1"/>
    <row r="36225" ht="15" customHeight="1"/>
    <row r="36226" ht="15" customHeight="1"/>
    <row r="36227" ht="15" customHeight="1"/>
    <row r="36228" ht="15" customHeight="1"/>
    <row r="36229" ht="15" customHeight="1"/>
    <row r="36230" ht="15" customHeight="1"/>
    <row r="36231" ht="15" customHeight="1"/>
    <row r="36232" ht="15" customHeight="1"/>
    <row r="36233" ht="15" customHeight="1"/>
    <row r="36234" ht="15" customHeight="1"/>
    <row r="36235" ht="15" customHeight="1"/>
    <row r="36236" ht="15" customHeight="1"/>
    <row r="36237" ht="15" customHeight="1"/>
    <row r="36238" ht="15" customHeight="1"/>
    <row r="36239" ht="15" customHeight="1"/>
    <row r="36240" ht="15" customHeight="1"/>
    <row r="36241" ht="15" customHeight="1"/>
    <row r="36242" ht="15" customHeight="1"/>
    <row r="36243" ht="15" customHeight="1"/>
    <row r="36244" ht="15" customHeight="1"/>
    <row r="36245" ht="15" customHeight="1"/>
    <row r="36246" ht="15" customHeight="1"/>
    <row r="36247" ht="15" customHeight="1"/>
    <row r="36248" ht="15" customHeight="1"/>
    <row r="36249" ht="15" customHeight="1"/>
    <row r="36250" ht="15" customHeight="1"/>
    <row r="36251" ht="15" customHeight="1"/>
    <row r="36252" ht="15" customHeight="1"/>
    <row r="36253" ht="15" customHeight="1"/>
    <row r="36254" ht="15" customHeight="1"/>
    <row r="36255" ht="15" customHeight="1"/>
    <row r="36256" ht="15" customHeight="1"/>
    <row r="36257" ht="15" customHeight="1"/>
    <row r="36258" ht="15" customHeight="1"/>
    <row r="36259" ht="15" customHeight="1"/>
    <row r="36260" ht="15" customHeight="1"/>
    <row r="36261" ht="15" customHeight="1"/>
    <row r="36262" ht="15" customHeight="1"/>
    <row r="36263" ht="15" customHeight="1"/>
    <row r="36264" ht="15" customHeight="1"/>
    <row r="36265" ht="15" customHeight="1"/>
    <row r="36266" ht="15" customHeight="1"/>
    <row r="36267" ht="15" customHeight="1"/>
    <row r="36268" ht="15" customHeight="1"/>
    <row r="36269" ht="15" customHeight="1"/>
    <row r="36270" ht="15" customHeight="1"/>
    <row r="36271" ht="15" customHeight="1"/>
    <row r="36272" ht="15" customHeight="1"/>
    <row r="36273" ht="15" customHeight="1"/>
    <row r="36274" ht="15" customHeight="1"/>
    <row r="36275" ht="15" customHeight="1"/>
    <row r="36276" ht="15" customHeight="1"/>
    <row r="36277" ht="15" customHeight="1"/>
    <row r="36278" ht="15" customHeight="1"/>
    <row r="36279" ht="15" customHeight="1"/>
    <row r="36280" ht="15" customHeight="1"/>
    <row r="36281" ht="15" customHeight="1"/>
    <row r="36282" ht="15" customHeight="1"/>
    <row r="36283" ht="15" customHeight="1"/>
    <row r="36284" ht="15" customHeight="1"/>
    <row r="36285" ht="15" customHeight="1"/>
    <row r="36286" ht="15" customHeight="1"/>
    <row r="36287" ht="15" customHeight="1"/>
    <row r="36288" ht="15" customHeight="1"/>
    <row r="36289" ht="15" customHeight="1"/>
    <row r="36290" ht="15" customHeight="1"/>
    <row r="36291" ht="15" customHeight="1"/>
    <row r="36292" ht="15" customHeight="1"/>
    <row r="36293" ht="15" customHeight="1"/>
    <row r="36294" ht="15" customHeight="1"/>
    <row r="36295" ht="15" customHeight="1"/>
    <row r="36296" ht="15" customHeight="1"/>
    <row r="36297" ht="15" customHeight="1"/>
    <row r="36298" ht="15" customHeight="1"/>
    <row r="36299" ht="15" customHeight="1"/>
    <row r="36300" ht="15" customHeight="1"/>
    <row r="36301" ht="15" customHeight="1"/>
    <row r="36302" ht="15" customHeight="1"/>
    <row r="36303" ht="15" customHeight="1"/>
    <row r="36304" ht="15" customHeight="1"/>
    <row r="36305" ht="15" customHeight="1"/>
    <row r="36306" ht="15" customHeight="1"/>
    <row r="36307" ht="15" customHeight="1"/>
    <row r="36308" ht="15" customHeight="1"/>
    <row r="36309" ht="15" customHeight="1"/>
    <row r="36310" ht="15" customHeight="1"/>
    <row r="36311" ht="15" customHeight="1"/>
    <row r="36312" ht="15" customHeight="1"/>
    <row r="36313" ht="15" customHeight="1"/>
    <row r="36314" ht="15" customHeight="1"/>
    <row r="36315" ht="15" customHeight="1"/>
    <row r="36316" ht="15" customHeight="1"/>
    <row r="36317" ht="15" customHeight="1"/>
    <row r="36318" ht="15" customHeight="1"/>
    <row r="36319" ht="15" customHeight="1"/>
    <row r="36320" ht="15" customHeight="1"/>
    <row r="36321" ht="15" customHeight="1"/>
    <row r="36322" ht="15" customHeight="1"/>
    <row r="36323" ht="15" customHeight="1"/>
    <row r="36324" ht="15" customHeight="1"/>
    <row r="36325" ht="15" customHeight="1"/>
    <row r="36326" ht="15" customHeight="1"/>
    <row r="36327" ht="15" customHeight="1"/>
    <row r="36328" ht="15" customHeight="1"/>
    <row r="36329" ht="15" customHeight="1"/>
    <row r="36330" ht="15" customHeight="1"/>
    <row r="36331" ht="15" customHeight="1"/>
    <row r="36332" ht="15" customHeight="1"/>
    <row r="36333" ht="15" customHeight="1"/>
    <row r="36334" ht="15" customHeight="1"/>
    <row r="36335" ht="15" customHeight="1"/>
    <row r="36336" ht="15" customHeight="1"/>
    <row r="36337" ht="15" customHeight="1"/>
    <row r="36338" ht="15" customHeight="1"/>
    <row r="36339" ht="15" customHeight="1"/>
    <row r="36340" ht="15" customHeight="1"/>
    <row r="36341" ht="15" customHeight="1"/>
    <row r="36342" ht="15" customHeight="1"/>
    <row r="36343" ht="15" customHeight="1"/>
    <row r="36344" ht="15" customHeight="1"/>
    <row r="36345" ht="15" customHeight="1"/>
    <row r="36346" ht="15" customHeight="1"/>
    <row r="36347" ht="15" customHeight="1"/>
    <row r="36348" ht="15" customHeight="1"/>
    <row r="36349" ht="15" customHeight="1"/>
    <row r="36350" ht="15" customHeight="1"/>
    <row r="36351" ht="15" customHeight="1"/>
    <row r="36352" ht="15" customHeight="1"/>
    <row r="36353" ht="15" customHeight="1"/>
    <row r="36354" ht="15" customHeight="1"/>
    <row r="36355" ht="15" customHeight="1"/>
    <row r="36356" ht="15" customHeight="1"/>
    <row r="36357" ht="15" customHeight="1"/>
    <row r="36358" ht="15" customHeight="1"/>
    <row r="36359" ht="15" customHeight="1"/>
    <row r="36360" ht="15" customHeight="1"/>
    <row r="36361" ht="15" customHeight="1"/>
    <row r="36362" ht="15" customHeight="1"/>
    <row r="36363" ht="15" customHeight="1"/>
    <row r="36364" ht="15" customHeight="1"/>
    <row r="36365" ht="15" customHeight="1"/>
    <row r="36366" ht="15" customHeight="1"/>
    <row r="36367" ht="15" customHeight="1"/>
    <row r="36368" ht="15" customHeight="1"/>
    <row r="36369" ht="15" customHeight="1"/>
    <row r="36370" ht="15" customHeight="1"/>
    <row r="36371" ht="15" customHeight="1"/>
    <row r="36372" ht="15" customHeight="1"/>
    <row r="36373" ht="15" customHeight="1"/>
    <row r="36374" ht="15" customHeight="1"/>
    <row r="36375" ht="15" customHeight="1"/>
    <row r="36376" ht="15" customHeight="1"/>
    <row r="36377" ht="15" customHeight="1"/>
    <row r="36378" ht="15" customHeight="1"/>
    <row r="36379" ht="15" customHeight="1"/>
    <row r="36380" ht="15" customHeight="1"/>
    <row r="36381" ht="15" customHeight="1"/>
    <row r="36382" ht="15" customHeight="1"/>
    <row r="36383" ht="15" customHeight="1"/>
    <row r="36384" ht="15" customHeight="1"/>
    <row r="36385" ht="15" customHeight="1"/>
    <row r="36386" ht="15" customHeight="1"/>
    <row r="36387" ht="15" customHeight="1"/>
    <row r="36388" ht="15" customHeight="1"/>
    <row r="36389" ht="15" customHeight="1"/>
    <row r="36390" ht="15" customHeight="1"/>
    <row r="36391" ht="15" customHeight="1"/>
    <row r="36392" ht="15" customHeight="1"/>
    <row r="36393" ht="15" customHeight="1"/>
    <row r="36394" ht="15" customHeight="1"/>
    <row r="36395" ht="15" customHeight="1"/>
    <row r="36396" ht="15" customHeight="1"/>
    <row r="36397" ht="15" customHeight="1"/>
    <row r="36398" ht="15" customHeight="1"/>
    <row r="36399" ht="15" customHeight="1"/>
    <row r="36400" ht="15" customHeight="1"/>
    <row r="36401" ht="15" customHeight="1"/>
    <row r="36402" ht="15" customHeight="1"/>
    <row r="36403" ht="15" customHeight="1"/>
    <row r="36404" ht="15" customHeight="1"/>
    <row r="36405" ht="15" customHeight="1"/>
    <row r="36406" ht="15" customHeight="1"/>
    <row r="36407" ht="15" customHeight="1"/>
    <row r="36408" ht="15" customHeight="1"/>
    <row r="36409" ht="15" customHeight="1"/>
    <row r="36410" ht="15" customHeight="1"/>
    <row r="36411" ht="15" customHeight="1"/>
    <row r="36412" ht="15" customHeight="1"/>
    <row r="36413" ht="15" customHeight="1"/>
    <row r="36414" ht="15" customHeight="1"/>
    <row r="36415" ht="15" customHeight="1"/>
    <row r="36416" ht="15" customHeight="1"/>
    <row r="36417" ht="15" customHeight="1"/>
    <row r="36418" ht="15" customHeight="1"/>
    <row r="36419" ht="15" customHeight="1"/>
    <row r="36420" ht="15" customHeight="1"/>
    <row r="36421" ht="15" customHeight="1"/>
    <row r="36422" ht="15" customHeight="1"/>
    <row r="36423" ht="15" customHeight="1"/>
    <row r="36424" ht="15" customHeight="1"/>
    <row r="36425" ht="15" customHeight="1"/>
    <row r="36426" ht="15" customHeight="1"/>
    <row r="36427" ht="15" customHeight="1"/>
    <row r="36428" ht="15" customHeight="1"/>
    <row r="36429" ht="15" customHeight="1"/>
    <row r="36430" ht="15" customHeight="1"/>
    <row r="36431" ht="15" customHeight="1"/>
    <row r="36432" ht="15" customHeight="1"/>
    <row r="36433" ht="15" customHeight="1"/>
    <row r="36434" ht="15" customHeight="1"/>
    <row r="36435" ht="15" customHeight="1"/>
    <row r="36436" ht="15" customHeight="1"/>
    <row r="36437" ht="15" customHeight="1"/>
    <row r="36438" ht="15" customHeight="1"/>
    <row r="36439" ht="15" customHeight="1"/>
    <row r="36440" ht="15" customHeight="1"/>
    <row r="36441" ht="15" customHeight="1"/>
    <row r="36442" ht="15" customHeight="1"/>
    <row r="36443" ht="15" customHeight="1"/>
    <row r="36444" ht="15" customHeight="1"/>
    <row r="36445" ht="15" customHeight="1"/>
    <row r="36446" ht="15" customHeight="1"/>
    <row r="36447" ht="15" customHeight="1"/>
    <row r="36448" ht="15" customHeight="1"/>
    <row r="36449" ht="15" customHeight="1"/>
    <row r="36450" ht="15" customHeight="1"/>
    <row r="36451" ht="15" customHeight="1"/>
    <row r="36452" ht="15" customHeight="1"/>
    <row r="36453" ht="15" customHeight="1"/>
    <row r="36454" ht="15" customHeight="1"/>
    <row r="36455" ht="15" customHeight="1"/>
    <row r="36456" ht="15" customHeight="1"/>
    <row r="36457" ht="15" customHeight="1"/>
    <row r="36458" ht="15" customHeight="1"/>
    <row r="36459" ht="15" customHeight="1"/>
    <row r="36460" ht="15" customHeight="1"/>
    <row r="36461" ht="15" customHeight="1"/>
    <row r="36462" ht="15" customHeight="1"/>
    <row r="36463" ht="15" customHeight="1"/>
    <row r="36464" ht="15" customHeight="1"/>
    <row r="36465" ht="15" customHeight="1"/>
    <row r="36466" ht="15" customHeight="1"/>
    <row r="36467" ht="15" customHeight="1"/>
    <row r="36468" ht="15" customHeight="1"/>
    <row r="36469" ht="15" customHeight="1"/>
    <row r="36470" ht="15" customHeight="1"/>
    <row r="36471" ht="15" customHeight="1"/>
    <row r="36472" ht="15" customHeight="1"/>
    <row r="36473" ht="15" customHeight="1"/>
    <row r="36474" ht="15" customHeight="1"/>
    <row r="36475" ht="15" customHeight="1"/>
    <row r="36476" ht="15" customHeight="1"/>
    <row r="36477" ht="15" customHeight="1"/>
    <row r="36478" ht="15" customHeight="1"/>
    <row r="36479" ht="15" customHeight="1"/>
    <row r="36480" ht="15" customHeight="1"/>
    <row r="36481" ht="15" customHeight="1"/>
    <row r="36482" ht="15" customHeight="1"/>
    <row r="36483" ht="15" customHeight="1"/>
    <row r="36484" ht="15" customHeight="1"/>
    <row r="36485" ht="15" customHeight="1"/>
    <row r="36486" ht="15" customHeight="1"/>
    <row r="36487" ht="15" customHeight="1"/>
    <row r="36488" ht="15" customHeight="1"/>
    <row r="36489" ht="15" customHeight="1"/>
    <row r="36490" ht="15" customHeight="1"/>
    <row r="36491" ht="15" customHeight="1"/>
    <row r="36492" ht="15" customHeight="1"/>
    <row r="36493" ht="15" customHeight="1"/>
    <row r="36494" ht="15" customHeight="1"/>
    <row r="36495" ht="15" customHeight="1"/>
    <row r="36496" ht="15" customHeight="1"/>
    <row r="36497" ht="15" customHeight="1"/>
    <row r="36498" ht="15" customHeight="1"/>
    <row r="36499" ht="15" customHeight="1"/>
    <row r="36500" ht="15" customHeight="1"/>
    <row r="36501" ht="15" customHeight="1"/>
    <row r="36502" ht="15" customHeight="1"/>
    <row r="36503" ht="15" customHeight="1"/>
    <row r="36504" ht="15" customHeight="1"/>
    <row r="36505" ht="15" customHeight="1"/>
    <row r="36506" ht="15" customHeight="1"/>
    <row r="36507" ht="15" customHeight="1"/>
    <row r="36508" ht="15" customHeight="1"/>
    <row r="36509" ht="15" customHeight="1"/>
    <row r="36510" ht="15" customHeight="1"/>
    <row r="36511" ht="15" customHeight="1"/>
    <row r="36512" ht="15" customHeight="1"/>
    <row r="36513" ht="15" customHeight="1"/>
    <row r="36514" ht="15" customHeight="1"/>
    <row r="36515" ht="15" customHeight="1"/>
    <row r="36516" ht="15" customHeight="1"/>
    <row r="36517" ht="15" customHeight="1"/>
    <row r="36518" ht="15" customHeight="1"/>
    <row r="36519" ht="15" customHeight="1"/>
    <row r="36520" ht="15" customHeight="1"/>
    <row r="36521" ht="15" customHeight="1"/>
    <row r="36522" ht="15" customHeight="1"/>
    <row r="36523" ht="15" customHeight="1"/>
    <row r="36524" ht="15" customHeight="1"/>
    <row r="36525" ht="15" customHeight="1"/>
    <row r="36526" ht="15" customHeight="1"/>
    <row r="36527" ht="15" customHeight="1"/>
    <row r="36528" ht="15" customHeight="1"/>
    <row r="36529" ht="15" customHeight="1"/>
    <row r="36530" ht="15" customHeight="1"/>
    <row r="36531" ht="15" customHeight="1"/>
    <row r="36532" ht="15" customHeight="1"/>
    <row r="36533" ht="15" customHeight="1"/>
    <row r="36534" ht="15" customHeight="1"/>
    <row r="36535" ht="15" customHeight="1"/>
    <row r="36536" ht="15" customHeight="1"/>
    <row r="36537" ht="15" customHeight="1"/>
    <row r="36538" ht="15" customHeight="1"/>
    <row r="36539" ht="15" customHeight="1"/>
    <row r="36540" ht="15" customHeight="1"/>
    <row r="36541" ht="15" customHeight="1"/>
    <row r="36542" ht="15" customHeight="1"/>
    <row r="36543" ht="15" customHeight="1"/>
    <row r="36544" ht="15" customHeight="1"/>
    <row r="36545" ht="15" customHeight="1"/>
    <row r="36546" ht="15" customHeight="1"/>
    <row r="36547" ht="15" customHeight="1"/>
    <row r="36548" ht="15" customHeight="1"/>
    <row r="36549" ht="15" customHeight="1"/>
    <row r="36550" ht="15" customHeight="1"/>
    <row r="36551" ht="15" customHeight="1"/>
    <row r="36552" ht="15" customHeight="1"/>
    <row r="36553" ht="15" customHeight="1"/>
    <row r="36554" ht="15" customHeight="1"/>
    <row r="36555" ht="15" customHeight="1"/>
    <row r="36556" ht="15" customHeight="1"/>
    <row r="36557" ht="15" customHeight="1"/>
    <row r="36558" ht="15" customHeight="1"/>
    <row r="36559" ht="15" customHeight="1"/>
    <row r="36560" ht="15" customHeight="1"/>
    <row r="36561" ht="15" customHeight="1"/>
    <row r="36562" ht="15" customHeight="1"/>
    <row r="36563" ht="15" customHeight="1"/>
    <row r="36564" ht="15" customHeight="1"/>
    <row r="36565" ht="15" customHeight="1"/>
    <row r="36566" ht="15" customHeight="1"/>
    <row r="36567" ht="15" customHeight="1"/>
    <row r="36568" ht="15" customHeight="1"/>
    <row r="36569" ht="15" customHeight="1"/>
    <row r="36570" ht="15" customHeight="1"/>
    <row r="36571" ht="15" customHeight="1"/>
    <row r="36572" ht="15" customHeight="1"/>
    <row r="36573" ht="15" customHeight="1"/>
    <row r="36574" ht="15" customHeight="1"/>
    <row r="36575" ht="15" customHeight="1"/>
    <row r="36576" ht="15" customHeight="1"/>
    <row r="36577" ht="15" customHeight="1"/>
    <row r="36578" ht="15" customHeight="1"/>
    <row r="36579" ht="15" customHeight="1"/>
    <row r="36580" ht="15" customHeight="1"/>
    <row r="36581" ht="15" customHeight="1"/>
    <row r="36582" ht="15" customHeight="1"/>
    <row r="36583" ht="15" customHeight="1"/>
    <row r="36584" ht="15" customHeight="1"/>
    <row r="36585" ht="15" customHeight="1"/>
    <row r="36586" ht="15" customHeight="1"/>
    <row r="36587" ht="15" customHeight="1"/>
    <row r="36588" ht="15" customHeight="1"/>
    <row r="36589" ht="15" customHeight="1"/>
    <row r="36590" ht="15" customHeight="1"/>
    <row r="36591" ht="15" customHeight="1"/>
    <row r="36592" ht="15" customHeight="1"/>
    <row r="36593" ht="15" customHeight="1"/>
    <row r="36594" ht="15" customHeight="1"/>
    <row r="36595" ht="15" customHeight="1"/>
    <row r="36596" ht="15" customHeight="1"/>
    <row r="36597" ht="15" customHeight="1"/>
    <row r="36598" ht="15" customHeight="1"/>
    <row r="36599" ht="15" customHeight="1"/>
    <row r="36600" ht="15" customHeight="1"/>
    <row r="36601" ht="15" customHeight="1"/>
    <row r="36602" ht="15" customHeight="1"/>
    <row r="36603" ht="15" customHeight="1"/>
    <row r="36604" ht="15" customHeight="1"/>
    <row r="36605" ht="15" customHeight="1"/>
    <row r="36606" ht="15" customHeight="1"/>
    <row r="36607" ht="15" customHeight="1"/>
    <row r="36608" ht="15" customHeight="1"/>
    <row r="36609" ht="15" customHeight="1"/>
    <row r="36610" ht="15" customHeight="1"/>
    <row r="36611" ht="15" customHeight="1"/>
    <row r="36612" ht="15" customHeight="1"/>
    <row r="36613" ht="15" customHeight="1"/>
    <row r="36614" ht="15" customHeight="1"/>
    <row r="36615" ht="15" customHeight="1"/>
    <row r="36616" ht="15" customHeight="1"/>
    <row r="36617" ht="15" customHeight="1"/>
    <row r="36618" ht="15" customHeight="1"/>
    <row r="36619" ht="15" customHeight="1"/>
    <row r="36620" ht="15" customHeight="1"/>
    <row r="36621" ht="15" customHeight="1"/>
    <row r="36622" ht="15" customHeight="1"/>
    <row r="36623" ht="15" customHeight="1"/>
    <row r="36624" ht="15" customHeight="1"/>
    <row r="36625" ht="15" customHeight="1"/>
    <row r="36626" ht="15" customHeight="1"/>
    <row r="36627" ht="15" customHeight="1"/>
    <row r="36628" ht="15" customHeight="1"/>
    <row r="36629" ht="15" customHeight="1"/>
    <row r="36630" ht="15" customHeight="1"/>
    <row r="36631" ht="15" customHeight="1"/>
    <row r="36632" ht="15" customHeight="1"/>
    <row r="36633" ht="15" customHeight="1"/>
    <row r="36634" ht="15" customHeight="1"/>
    <row r="36635" ht="15" customHeight="1"/>
    <row r="36636" ht="15" customHeight="1"/>
    <row r="36637" ht="15" customHeight="1"/>
    <row r="36638" ht="15" customHeight="1"/>
    <row r="36639" ht="15" customHeight="1"/>
    <row r="36640" ht="15" customHeight="1"/>
    <row r="36641" ht="15" customHeight="1"/>
    <row r="36642" ht="15" customHeight="1"/>
    <row r="36643" ht="15" customHeight="1"/>
    <row r="36644" ht="15" customHeight="1"/>
    <row r="36645" ht="15" customHeight="1"/>
    <row r="36646" ht="15" customHeight="1"/>
    <row r="36647" ht="15" customHeight="1"/>
    <row r="36648" ht="15" customHeight="1"/>
    <row r="36649" ht="15" customHeight="1"/>
    <row r="36650" ht="15" customHeight="1"/>
    <row r="36651" ht="15" customHeight="1"/>
    <row r="36652" ht="15" customHeight="1"/>
    <row r="36653" ht="15" customHeight="1"/>
    <row r="36654" ht="15" customHeight="1"/>
    <row r="36655" ht="15" customHeight="1"/>
    <row r="36656" ht="15" customHeight="1"/>
    <row r="36657" ht="15" customHeight="1"/>
    <row r="36658" ht="15" customHeight="1"/>
    <row r="36659" ht="15" customHeight="1"/>
    <row r="36660" ht="15" customHeight="1"/>
    <row r="36661" ht="15" customHeight="1"/>
    <row r="36662" ht="15" customHeight="1"/>
    <row r="36663" ht="15" customHeight="1"/>
    <row r="36664" ht="15" customHeight="1"/>
    <row r="36665" ht="15" customHeight="1"/>
    <row r="36666" ht="15" customHeight="1"/>
    <row r="36667" ht="15" customHeight="1"/>
    <row r="36668" ht="15" customHeight="1"/>
    <row r="36669" ht="15" customHeight="1"/>
    <row r="36670" ht="15" customHeight="1"/>
    <row r="36671" ht="15" customHeight="1"/>
    <row r="36672" ht="15" customHeight="1"/>
    <row r="36673" ht="15" customHeight="1"/>
    <row r="36674" ht="15" customHeight="1"/>
    <row r="36675" ht="15" customHeight="1"/>
    <row r="36676" ht="15" customHeight="1"/>
    <row r="36677" ht="15" customHeight="1"/>
    <row r="36678" ht="15" customHeight="1"/>
    <row r="36679" ht="15" customHeight="1"/>
    <row r="36680" ht="15" customHeight="1"/>
    <row r="36681" ht="15" customHeight="1"/>
    <row r="36682" ht="15" customHeight="1"/>
    <row r="36683" ht="15" customHeight="1"/>
    <row r="36684" ht="15" customHeight="1"/>
    <row r="36685" ht="15" customHeight="1"/>
    <row r="36686" ht="15" customHeight="1"/>
    <row r="36687" ht="15" customHeight="1"/>
    <row r="36688" ht="15" customHeight="1"/>
    <row r="36689" ht="15" customHeight="1"/>
    <row r="36690" ht="15" customHeight="1"/>
    <row r="36691" ht="15" customHeight="1"/>
    <row r="36692" ht="15" customHeight="1"/>
    <row r="36693" ht="15" customHeight="1"/>
    <row r="36694" ht="15" customHeight="1"/>
    <row r="36695" ht="15" customHeight="1"/>
    <row r="36696" ht="15" customHeight="1"/>
    <row r="36697" ht="15" customHeight="1"/>
    <row r="36698" ht="15" customHeight="1"/>
    <row r="36699" ht="15" customHeight="1"/>
    <row r="36700" ht="15" customHeight="1"/>
    <row r="36701" ht="15" customHeight="1"/>
    <row r="36702" ht="15" customHeight="1"/>
    <row r="36703" ht="15" customHeight="1"/>
    <row r="36704" ht="15" customHeight="1"/>
    <row r="36705" ht="15" customHeight="1"/>
    <row r="36706" ht="15" customHeight="1"/>
    <row r="36707" ht="15" customHeight="1"/>
    <row r="36708" ht="15" customHeight="1"/>
    <row r="36709" ht="15" customHeight="1"/>
    <row r="36710" ht="15" customHeight="1"/>
    <row r="36711" ht="15" customHeight="1"/>
    <row r="36712" ht="15" customHeight="1"/>
    <row r="36713" ht="15" customHeight="1"/>
    <row r="36714" ht="15" customHeight="1"/>
    <row r="36715" ht="15" customHeight="1"/>
    <row r="36716" ht="15" customHeight="1"/>
    <row r="36717" ht="15" customHeight="1"/>
    <row r="36718" ht="15" customHeight="1"/>
    <row r="36719" ht="15" customHeight="1"/>
    <row r="36720" ht="15" customHeight="1"/>
    <row r="36721" ht="15" customHeight="1"/>
    <row r="36722" ht="15" customHeight="1"/>
    <row r="36723" ht="15" customHeight="1"/>
    <row r="36724" ht="15" customHeight="1"/>
    <row r="36725" ht="15" customHeight="1"/>
    <row r="36726" ht="15" customHeight="1"/>
    <row r="36727" ht="15" customHeight="1"/>
    <row r="36728" ht="15" customHeight="1"/>
    <row r="36729" ht="15" customHeight="1"/>
    <row r="36730" ht="15" customHeight="1"/>
    <row r="36731" ht="15" customHeight="1"/>
    <row r="36732" ht="15" customHeight="1"/>
    <row r="36733" ht="15" customHeight="1"/>
    <row r="36734" ht="15" customHeight="1"/>
    <row r="36735" ht="15" customHeight="1"/>
    <row r="36736" ht="15" customHeight="1"/>
    <row r="36737" ht="15" customHeight="1"/>
    <row r="36738" ht="15" customHeight="1"/>
    <row r="36739" ht="15" customHeight="1"/>
    <row r="36740" ht="15" customHeight="1"/>
    <row r="36741" ht="15" customHeight="1"/>
    <row r="36742" ht="15" customHeight="1"/>
    <row r="36743" ht="15" customHeight="1"/>
    <row r="36744" ht="15" customHeight="1"/>
    <row r="36745" ht="15" customHeight="1"/>
    <row r="36746" ht="15" customHeight="1"/>
    <row r="36747" ht="15" customHeight="1"/>
    <row r="36748" ht="15" customHeight="1"/>
    <row r="36749" ht="15" customHeight="1"/>
    <row r="36750" ht="15" customHeight="1"/>
    <row r="36751" ht="15" customHeight="1"/>
    <row r="36752" ht="15" customHeight="1"/>
    <row r="36753" ht="15" customHeight="1"/>
    <row r="36754" ht="15" customHeight="1"/>
    <row r="36755" ht="15" customHeight="1"/>
    <row r="36756" ht="15" customHeight="1"/>
    <row r="36757" ht="15" customHeight="1"/>
    <row r="36758" ht="15" customHeight="1"/>
    <row r="36759" ht="15" customHeight="1"/>
    <row r="36760" ht="15" customHeight="1"/>
    <row r="36761" ht="15" customHeight="1"/>
    <row r="36762" ht="15" customHeight="1"/>
    <row r="36763" ht="15" customHeight="1"/>
    <row r="36764" ht="15" customHeight="1"/>
    <row r="36765" ht="15" customHeight="1"/>
    <row r="36766" ht="15" customHeight="1"/>
    <row r="36767" ht="15" customHeight="1"/>
    <row r="36768" ht="15" customHeight="1"/>
    <row r="36769" ht="15" customHeight="1"/>
    <row r="36770" ht="15" customHeight="1"/>
    <row r="36771" ht="15" customHeight="1"/>
    <row r="36772" ht="15" customHeight="1"/>
    <row r="36773" ht="15" customHeight="1"/>
    <row r="36774" ht="15" customHeight="1"/>
    <row r="36775" ht="15" customHeight="1"/>
    <row r="36776" ht="15" customHeight="1"/>
    <row r="36777" ht="15" customHeight="1"/>
    <row r="36778" ht="15" customHeight="1"/>
    <row r="36779" ht="15" customHeight="1"/>
    <row r="36780" ht="15" customHeight="1"/>
    <row r="36781" ht="15" customHeight="1"/>
    <row r="36782" ht="15" customHeight="1"/>
    <row r="36783" ht="15" customHeight="1"/>
    <row r="36784" ht="15" customHeight="1"/>
    <row r="36785" ht="15" customHeight="1"/>
    <row r="36786" ht="15" customHeight="1"/>
    <row r="36787" ht="15" customHeight="1"/>
    <row r="36788" ht="15" customHeight="1"/>
    <row r="36789" ht="15" customHeight="1"/>
    <row r="36790" ht="15" customHeight="1"/>
    <row r="36791" ht="15" customHeight="1"/>
    <row r="36792" ht="15" customHeight="1"/>
    <row r="36793" ht="15" customHeight="1"/>
    <row r="36794" ht="15" customHeight="1"/>
    <row r="36795" ht="15" customHeight="1"/>
    <row r="36796" ht="15" customHeight="1"/>
    <row r="36797" ht="15" customHeight="1"/>
    <row r="36798" ht="15" customHeight="1"/>
    <row r="36799" ht="15" customHeight="1"/>
    <row r="36800" ht="15" customHeight="1"/>
    <row r="36801" ht="15" customHeight="1"/>
    <row r="36802" ht="15" customHeight="1"/>
    <row r="36803" ht="15" customHeight="1"/>
    <row r="36804" ht="15" customHeight="1"/>
    <row r="36805" ht="15" customHeight="1"/>
    <row r="36806" ht="15" customHeight="1"/>
    <row r="36807" ht="15" customHeight="1"/>
    <row r="36808" ht="15" customHeight="1"/>
    <row r="36809" ht="15" customHeight="1"/>
    <row r="36810" ht="15" customHeight="1"/>
    <row r="36811" ht="15" customHeight="1"/>
    <row r="36812" ht="15" customHeight="1"/>
    <row r="36813" ht="15" customHeight="1"/>
    <row r="36814" ht="15" customHeight="1"/>
    <row r="36815" ht="15" customHeight="1"/>
    <row r="36816" ht="15" customHeight="1"/>
    <row r="36817" ht="15" customHeight="1"/>
    <row r="36818" ht="15" customHeight="1"/>
    <row r="36819" ht="15" customHeight="1"/>
    <row r="36820" ht="15" customHeight="1"/>
    <row r="36821" ht="15" customHeight="1"/>
    <row r="36822" ht="15" customHeight="1"/>
    <row r="36823" ht="15" customHeight="1"/>
    <row r="36824" ht="15" customHeight="1"/>
    <row r="36825" ht="15" customHeight="1"/>
    <row r="36826" ht="15" customHeight="1"/>
    <row r="36827" ht="15" customHeight="1"/>
    <row r="36828" ht="15" customHeight="1"/>
    <row r="36829" ht="15" customHeight="1"/>
    <row r="36830" ht="15" customHeight="1"/>
    <row r="36831" ht="15" customHeight="1"/>
    <row r="36832" ht="15" customHeight="1"/>
    <row r="36833" ht="15" customHeight="1"/>
    <row r="36834" ht="15" customHeight="1"/>
    <row r="36835" ht="15" customHeight="1"/>
    <row r="36836" ht="15" customHeight="1"/>
    <row r="36837" ht="15" customHeight="1"/>
    <row r="36838" ht="15" customHeight="1"/>
    <row r="36839" ht="15" customHeight="1"/>
    <row r="36840" ht="15" customHeight="1"/>
    <row r="36841" ht="15" customHeight="1"/>
    <row r="36842" ht="15" customHeight="1"/>
    <row r="36843" ht="15" customHeight="1"/>
    <row r="36844" ht="15" customHeight="1"/>
    <row r="36845" ht="15" customHeight="1"/>
    <row r="36846" ht="15" customHeight="1"/>
    <row r="36847" ht="15" customHeight="1"/>
    <row r="36848" ht="15" customHeight="1"/>
    <row r="36849" ht="15" customHeight="1"/>
    <row r="36850" ht="15" customHeight="1"/>
    <row r="36851" ht="15" customHeight="1"/>
    <row r="36852" ht="15" customHeight="1"/>
    <row r="36853" ht="15" customHeight="1"/>
    <row r="36854" ht="15" customHeight="1"/>
    <row r="36855" ht="15" customHeight="1"/>
    <row r="36856" ht="15" customHeight="1"/>
    <row r="36857" ht="15" customHeight="1"/>
    <row r="36858" ht="15" customHeight="1"/>
    <row r="36859" ht="15" customHeight="1"/>
    <row r="36860" ht="15" customHeight="1"/>
    <row r="36861" ht="15" customHeight="1"/>
    <row r="36862" ht="15" customHeight="1"/>
    <row r="36863" ht="15" customHeight="1"/>
    <row r="36864" ht="15" customHeight="1"/>
    <row r="36865" ht="15" customHeight="1"/>
    <row r="36866" ht="15" customHeight="1"/>
    <row r="36867" ht="15" customHeight="1"/>
    <row r="36868" ht="15" customHeight="1"/>
    <row r="36869" ht="15" customHeight="1"/>
    <row r="36870" ht="15" customHeight="1"/>
    <row r="36871" ht="15" customHeight="1"/>
    <row r="36872" ht="15" customHeight="1"/>
    <row r="36873" ht="15" customHeight="1"/>
    <row r="36874" ht="15" customHeight="1"/>
    <row r="36875" ht="15" customHeight="1"/>
    <row r="36876" ht="15" customHeight="1"/>
    <row r="36877" ht="15" customHeight="1"/>
    <row r="36878" ht="15" customHeight="1"/>
    <row r="36879" ht="15" customHeight="1"/>
    <row r="36880" ht="15" customHeight="1"/>
    <row r="36881" ht="15" customHeight="1"/>
    <row r="36882" ht="15" customHeight="1"/>
    <row r="36883" ht="15" customHeight="1"/>
    <row r="36884" ht="15" customHeight="1"/>
    <row r="36885" ht="15" customHeight="1"/>
    <row r="36886" ht="15" customHeight="1"/>
    <row r="36887" ht="15" customHeight="1"/>
    <row r="36888" ht="15" customHeight="1"/>
    <row r="36889" ht="15" customHeight="1"/>
    <row r="36890" ht="15" customHeight="1"/>
    <row r="36891" ht="15" customHeight="1"/>
    <row r="36892" ht="15" customHeight="1"/>
    <row r="36893" ht="15" customHeight="1"/>
    <row r="36894" ht="15" customHeight="1"/>
    <row r="36895" ht="15" customHeight="1"/>
    <row r="36896" ht="15" customHeight="1"/>
    <row r="36897" ht="15" customHeight="1"/>
    <row r="36898" ht="15" customHeight="1"/>
    <row r="36899" ht="15" customHeight="1"/>
    <row r="36900" ht="15" customHeight="1"/>
    <row r="36901" ht="15" customHeight="1"/>
    <row r="36902" ht="15" customHeight="1"/>
    <row r="36903" ht="15" customHeight="1"/>
    <row r="36904" ht="15" customHeight="1"/>
    <row r="36905" ht="15" customHeight="1"/>
    <row r="36906" ht="15" customHeight="1"/>
    <row r="36907" ht="15" customHeight="1"/>
    <row r="36908" ht="15" customHeight="1"/>
    <row r="36909" ht="15" customHeight="1"/>
    <row r="36910" ht="15" customHeight="1"/>
    <row r="36911" ht="15" customHeight="1"/>
    <row r="36912" ht="15" customHeight="1"/>
    <row r="36913" ht="15" customHeight="1"/>
    <row r="36914" ht="15" customHeight="1"/>
    <row r="36915" ht="15" customHeight="1"/>
    <row r="36916" ht="15" customHeight="1"/>
    <row r="36917" ht="15" customHeight="1"/>
    <row r="36918" ht="15" customHeight="1"/>
    <row r="36919" ht="15" customHeight="1"/>
    <row r="36920" ht="15" customHeight="1"/>
    <row r="36921" ht="15" customHeight="1"/>
    <row r="36922" ht="15" customHeight="1"/>
    <row r="36923" ht="15" customHeight="1"/>
    <row r="36924" ht="15" customHeight="1"/>
    <row r="36925" ht="15" customHeight="1"/>
    <row r="36926" ht="15" customHeight="1"/>
    <row r="36927" ht="15" customHeight="1"/>
    <row r="36928" ht="15" customHeight="1"/>
    <row r="36929" ht="15" customHeight="1"/>
    <row r="36930" ht="15" customHeight="1"/>
    <row r="36931" ht="15" customHeight="1"/>
    <row r="36932" ht="15" customHeight="1"/>
    <row r="36933" ht="15" customHeight="1"/>
    <row r="36934" ht="15" customHeight="1"/>
    <row r="36935" ht="15" customHeight="1"/>
    <row r="36936" ht="15" customHeight="1"/>
    <row r="36937" ht="15" customHeight="1"/>
    <row r="36938" ht="15" customHeight="1"/>
    <row r="36939" ht="15" customHeight="1"/>
    <row r="36940" ht="15" customHeight="1"/>
    <row r="36941" ht="15" customHeight="1"/>
    <row r="36942" ht="15" customHeight="1"/>
    <row r="36943" ht="15" customHeight="1"/>
    <row r="36944" ht="15" customHeight="1"/>
    <row r="36945" ht="15" customHeight="1"/>
    <row r="36946" ht="15" customHeight="1"/>
    <row r="36947" ht="15" customHeight="1"/>
    <row r="36948" ht="15" customHeight="1"/>
    <row r="36949" ht="15" customHeight="1"/>
    <row r="36950" ht="15" customHeight="1"/>
    <row r="36951" ht="15" customHeight="1"/>
    <row r="36952" ht="15" customHeight="1"/>
    <row r="36953" ht="15" customHeight="1"/>
    <row r="36954" ht="15" customHeight="1"/>
    <row r="36955" ht="15" customHeight="1"/>
    <row r="36956" ht="15" customHeight="1"/>
    <row r="36957" ht="15" customHeight="1"/>
    <row r="36958" ht="15" customHeight="1"/>
    <row r="36959" ht="15" customHeight="1"/>
    <row r="36960" ht="15" customHeight="1"/>
    <row r="36961" ht="15" customHeight="1"/>
    <row r="36962" ht="15" customHeight="1"/>
    <row r="36963" ht="15" customHeight="1"/>
    <row r="36964" ht="15" customHeight="1"/>
    <row r="36965" ht="15" customHeight="1"/>
    <row r="36966" ht="15" customHeight="1"/>
    <row r="36967" ht="15" customHeight="1"/>
    <row r="36968" ht="15" customHeight="1"/>
    <row r="36969" ht="15" customHeight="1"/>
    <row r="36970" ht="15" customHeight="1"/>
    <row r="36971" ht="15" customHeight="1"/>
    <row r="36972" ht="15" customHeight="1"/>
    <row r="36973" ht="15" customHeight="1"/>
    <row r="36974" ht="15" customHeight="1"/>
    <row r="36975" ht="15" customHeight="1"/>
    <row r="36976" ht="15" customHeight="1"/>
    <row r="36977" ht="15" customHeight="1"/>
    <row r="36978" ht="15" customHeight="1"/>
    <row r="36979" ht="15" customHeight="1"/>
    <row r="36980" ht="15" customHeight="1"/>
    <row r="36981" ht="15" customHeight="1"/>
    <row r="36982" ht="15" customHeight="1"/>
    <row r="36983" ht="15" customHeight="1"/>
    <row r="36984" ht="15" customHeight="1"/>
    <row r="36985" ht="15" customHeight="1"/>
    <row r="36986" ht="15" customHeight="1"/>
    <row r="36987" ht="15" customHeight="1"/>
    <row r="36988" ht="15" customHeight="1"/>
    <row r="36989" ht="15" customHeight="1"/>
    <row r="36990" ht="15" customHeight="1"/>
    <row r="36991" ht="15" customHeight="1"/>
    <row r="36992" ht="15" customHeight="1"/>
    <row r="36993" ht="15" customHeight="1"/>
    <row r="36994" ht="15" customHeight="1"/>
    <row r="36995" ht="15" customHeight="1"/>
    <row r="36996" ht="15" customHeight="1"/>
    <row r="36997" ht="15" customHeight="1"/>
    <row r="36998" ht="15" customHeight="1"/>
    <row r="36999" ht="15" customHeight="1"/>
    <row r="37000" ht="15" customHeight="1"/>
    <row r="37001" ht="15" customHeight="1"/>
    <row r="37002" ht="15" customHeight="1"/>
    <row r="37003" ht="15" customHeight="1"/>
    <row r="37004" ht="15" customHeight="1"/>
    <row r="37005" ht="15" customHeight="1"/>
    <row r="37006" ht="15" customHeight="1"/>
    <row r="37007" ht="15" customHeight="1"/>
    <row r="37008" ht="15" customHeight="1"/>
    <row r="37009" ht="15" customHeight="1"/>
    <row r="37010" ht="15" customHeight="1"/>
    <row r="37011" ht="15" customHeight="1"/>
    <row r="37012" ht="15" customHeight="1"/>
    <row r="37013" ht="15" customHeight="1"/>
    <row r="37014" ht="15" customHeight="1"/>
    <row r="37015" ht="15" customHeight="1"/>
    <row r="37016" ht="15" customHeight="1"/>
    <row r="37017" ht="15" customHeight="1"/>
    <row r="37018" ht="15" customHeight="1"/>
    <row r="37019" ht="15" customHeight="1"/>
    <row r="37020" ht="15" customHeight="1"/>
    <row r="37021" ht="15" customHeight="1"/>
    <row r="37022" ht="15" customHeight="1"/>
    <row r="37023" ht="15" customHeight="1"/>
    <row r="37024" ht="15" customHeight="1"/>
    <row r="37025" ht="15" customHeight="1"/>
    <row r="37026" ht="15" customHeight="1"/>
    <row r="37027" ht="15" customHeight="1"/>
    <row r="37028" ht="15" customHeight="1"/>
    <row r="37029" ht="15" customHeight="1"/>
    <row r="37030" ht="15" customHeight="1"/>
    <row r="37031" ht="15" customHeight="1"/>
    <row r="37032" ht="15" customHeight="1"/>
    <row r="37033" ht="15" customHeight="1"/>
    <row r="37034" ht="15" customHeight="1"/>
    <row r="37035" ht="15" customHeight="1"/>
    <row r="37036" ht="15" customHeight="1"/>
    <row r="37037" ht="15" customHeight="1"/>
    <row r="37038" ht="15" customHeight="1"/>
    <row r="37039" ht="15" customHeight="1"/>
    <row r="37040" ht="15" customHeight="1"/>
    <row r="37041" ht="15" customHeight="1"/>
    <row r="37042" ht="15" customHeight="1"/>
    <row r="37043" ht="15" customHeight="1"/>
    <row r="37044" ht="15" customHeight="1"/>
    <row r="37045" ht="15" customHeight="1"/>
    <row r="37046" ht="15" customHeight="1"/>
    <row r="37047" ht="15" customHeight="1"/>
    <row r="37048" ht="15" customHeight="1"/>
    <row r="37049" ht="15" customHeight="1"/>
    <row r="37050" ht="15" customHeight="1"/>
    <row r="37051" ht="15" customHeight="1"/>
    <row r="37052" ht="15" customHeight="1"/>
    <row r="37053" ht="15" customHeight="1"/>
    <row r="37054" ht="15" customHeight="1"/>
    <row r="37055" ht="15" customHeight="1"/>
    <row r="37056" ht="15" customHeight="1"/>
    <row r="37057" ht="15" customHeight="1"/>
    <row r="37058" ht="15" customHeight="1"/>
    <row r="37059" ht="15" customHeight="1"/>
    <row r="37060" ht="15" customHeight="1"/>
    <row r="37061" ht="15" customHeight="1"/>
    <row r="37062" ht="15" customHeight="1"/>
    <row r="37063" ht="15" customHeight="1"/>
    <row r="37064" ht="15" customHeight="1"/>
    <row r="37065" ht="15" customHeight="1"/>
    <row r="37066" ht="15" customHeight="1"/>
    <row r="37067" ht="15" customHeight="1"/>
    <row r="37068" ht="15" customHeight="1"/>
    <row r="37069" ht="15" customHeight="1"/>
    <row r="37070" ht="15" customHeight="1"/>
    <row r="37071" ht="15" customHeight="1"/>
    <row r="37072" ht="15" customHeight="1"/>
    <row r="37073" ht="15" customHeight="1"/>
    <row r="37074" ht="15" customHeight="1"/>
    <row r="37075" ht="15" customHeight="1"/>
    <row r="37076" ht="15" customHeight="1"/>
    <row r="37077" ht="15" customHeight="1"/>
    <row r="37078" ht="15" customHeight="1"/>
    <row r="37079" ht="15" customHeight="1"/>
    <row r="37080" ht="15" customHeight="1"/>
    <row r="37081" ht="15" customHeight="1"/>
    <row r="37082" ht="15" customHeight="1"/>
    <row r="37083" ht="15" customHeight="1"/>
    <row r="37084" ht="15" customHeight="1"/>
    <row r="37085" ht="15" customHeight="1"/>
    <row r="37086" ht="15" customHeight="1"/>
    <row r="37087" ht="15" customHeight="1"/>
    <row r="37088" ht="15" customHeight="1"/>
    <row r="37089" ht="15" customHeight="1"/>
    <row r="37090" ht="15" customHeight="1"/>
    <row r="37091" ht="15" customHeight="1"/>
    <row r="37092" ht="15" customHeight="1"/>
    <row r="37093" ht="15" customHeight="1"/>
    <row r="37094" ht="15" customHeight="1"/>
    <row r="37095" ht="15" customHeight="1"/>
    <row r="37096" ht="15" customHeight="1"/>
    <row r="37097" ht="15" customHeight="1"/>
    <row r="37098" ht="15" customHeight="1"/>
    <row r="37099" ht="15" customHeight="1"/>
    <row r="37100" ht="15" customHeight="1"/>
    <row r="37101" ht="15" customHeight="1"/>
    <row r="37102" ht="15" customHeight="1"/>
    <row r="37103" ht="15" customHeight="1"/>
    <row r="37104" ht="15" customHeight="1"/>
    <row r="37105" ht="15" customHeight="1"/>
    <row r="37106" ht="15" customHeight="1"/>
    <row r="37107" ht="15" customHeight="1"/>
    <row r="37108" ht="15" customHeight="1"/>
    <row r="37109" ht="15" customHeight="1"/>
    <row r="37110" ht="15" customHeight="1"/>
    <row r="37111" ht="15" customHeight="1"/>
    <row r="37112" ht="15" customHeight="1"/>
    <row r="37113" ht="15" customHeight="1"/>
    <row r="37114" ht="15" customHeight="1"/>
    <row r="37115" ht="15" customHeight="1"/>
    <row r="37116" ht="15" customHeight="1"/>
    <row r="37117" ht="15" customHeight="1"/>
    <row r="37118" ht="15" customHeight="1"/>
    <row r="37119" ht="15" customHeight="1"/>
    <row r="37120" ht="15" customHeight="1"/>
    <row r="37121" ht="15" customHeight="1"/>
    <row r="37122" ht="15" customHeight="1"/>
    <row r="37123" ht="15" customHeight="1"/>
    <row r="37124" ht="15" customHeight="1"/>
    <row r="37125" ht="15" customHeight="1"/>
    <row r="37126" ht="15" customHeight="1"/>
    <row r="37127" ht="15" customHeight="1"/>
    <row r="37128" ht="15" customHeight="1"/>
    <row r="37129" ht="15" customHeight="1"/>
    <row r="37130" ht="15" customHeight="1"/>
    <row r="37131" ht="15" customHeight="1"/>
    <row r="37132" ht="15" customHeight="1"/>
    <row r="37133" ht="15" customHeight="1"/>
    <row r="37134" ht="15" customHeight="1"/>
    <row r="37135" ht="15" customHeight="1"/>
    <row r="37136" ht="15" customHeight="1"/>
    <row r="37137" ht="15" customHeight="1"/>
    <row r="37138" ht="15" customHeight="1"/>
    <row r="37139" ht="15" customHeight="1"/>
    <row r="37140" ht="15" customHeight="1"/>
    <row r="37141" ht="15" customHeight="1"/>
    <row r="37142" ht="15" customHeight="1"/>
    <row r="37143" ht="15" customHeight="1"/>
    <row r="37144" ht="15" customHeight="1"/>
    <row r="37145" ht="15" customHeight="1"/>
    <row r="37146" ht="15" customHeight="1"/>
    <row r="37147" ht="15" customHeight="1"/>
    <row r="37148" ht="15" customHeight="1"/>
    <row r="37149" ht="15" customHeight="1"/>
    <row r="37150" ht="15" customHeight="1"/>
    <row r="37151" ht="15" customHeight="1"/>
    <row r="37152" ht="15" customHeight="1"/>
    <row r="37153" ht="15" customHeight="1"/>
    <row r="37154" ht="15" customHeight="1"/>
    <row r="37155" ht="15" customHeight="1"/>
    <row r="37156" ht="15" customHeight="1"/>
    <row r="37157" ht="15" customHeight="1"/>
    <row r="37158" ht="15" customHeight="1"/>
    <row r="37159" ht="15" customHeight="1"/>
    <row r="37160" ht="15" customHeight="1"/>
    <row r="37161" ht="15" customHeight="1"/>
    <row r="37162" ht="15" customHeight="1"/>
    <row r="37163" ht="15" customHeight="1"/>
    <row r="37164" ht="15" customHeight="1"/>
    <row r="37165" ht="15" customHeight="1"/>
    <row r="37166" ht="15" customHeight="1"/>
    <row r="37167" ht="15" customHeight="1"/>
    <row r="37168" ht="15" customHeight="1"/>
    <row r="37169" ht="15" customHeight="1"/>
    <row r="37170" ht="15" customHeight="1"/>
    <row r="37171" ht="15" customHeight="1"/>
    <row r="37172" ht="15" customHeight="1"/>
    <row r="37173" ht="15" customHeight="1"/>
    <row r="37174" ht="15" customHeight="1"/>
    <row r="37175" ht="15" customHeight="1"/>
    <row r="37176" ht="15" customHeight="1"/>
    <row r="37177" ht="15" customHeight="1"/>
    <row r="37178" ht="15" customHeight="1"/>
    <row r="37179" ht="15" customHeight="1"/>
    <row r="37180" ht="15" customHeight="1"/>
    <row r="37181" ht="15" customHeight="1"/>
    <row r="37182" ht="15" customHeight="1"/>
    <row r="37183" ht="15" customHeight="1"/>
    <row r="37184" ht="15" customHeight="1"/>
    <row r="37185" ht="15" customHeight="1"/>
    <row r="37186" ht="15" customHeight="1"/>
    <row r="37187" ht="15" customHeight="1"/>
    <row r="37188" ht="15" customHeight="1"/>
    <row r="37189" ht="15" customHeight="1"/>
    <row r="37190" ht="15" customHeight="1"/>
    <row r="37191" ht="15" customHeight="1"/>
    <row r="37192" ht="15" customHeight="1"/>
    <row r="37193" ht="15" customHeight="1"/>
    <row r="37194" ht="15" customHeight="1"/>
    <row r="37195" ht="15" customHeight="1"/>
    <row r="37196" ht="15" customHeight="1"/>
    <row r="37197" ht="15" customHeight="1"/>
    <row r="37198" ht="15" customHeight="1"/>
    <row r="37199" ht="15" customHeight="1"/>
    <row r="37200" ht="15" customHeight="1"/>
    <row r="37201" ht="15" customHeight="1"/>
    <row r="37202" ht="15" customHeight="1"/>
    <row r="37203" ht="15" customHeight="1"/>
    <row r="37204" ht="15" customHeight="1"/>
    <row r="37205" ht="15" customHeight="1"/>
    <row r="37206" ht="15" customHeight="1"/>
    <row r="37207" ht="15" customHeight="1"/>
    <row r="37208" ht="15" customHeight="1"/>
    <row r="37209" ht="15" customHeight="1"/>
    <row r="37210" ht="15" customHeight="1"/>
    <row r="37211" ht="15" customHeight="1"/>
    <row r="37212" ht="15" customHeight="1"/>
    <row r="37213" ht="15" customHeight="1"/>
    <row r="37214" ht="15" customHeight="1"/>
    <row r="37215" ht="15" customHeight="1"/>
    <row r="37216" ht="15" customHeight="1"/>
    <row r="37217" ht="15" customHeight="1"/>
    <row r="37218" ht="15" customHeight="1"/>
    <row r="37219" ht="15" customHeight="1"/>
    <row r="37220" ht="15" customHeight="1"/>
    <row r="37221" ht="15" customHeight="1"/>
    <row r="37222" ht="15" customHeight="1"/>
    <row r="37223" ht="15" customHeight="1"/>
    <row r="37224" ht="15" customHeight="1"/>
    <row r="37225" ht="15" customHeight="1"/>
    <row r="37226" ht="15" customHeight="1"/>
    <row r="37227" ht="15" customHeight="1"/>
    <row r="37228" ht="15" customHeight="1"/>
    <row r="37229" ht="15" customHeight="1"/>
    <row r="37230" ht="15" customHeight="1"/>
    <row r="37231" ht="15" customHeight="1"/>
    <row r="37232" ht="15" customHeight="1"/>
    <row r="37233" ht="15" customHeight="1"/>
    <row r="37234" ht="15" customHeight="1"/>
    <row r="37235" ht="15" customHeight="1"/>
    <row r="37236" ht="15" customHeight="1"/>
    <row r="37237" ht="15" customHeight="1"/>
    <row r="37238" ht="15" customHeight="1"/>
    <row r="37239" ht="15" customHeight="1"/>
    <row r="37240" ht="15" customHeight="1"/>
    <row r="37241" ht="15" customHeight="1"/>
    <row r="37242" ht="15" customHeight="1"/>
    <row r="37243" ht="15" customHeight="1"/>
    <row r="37244" ht="15" customHeight="1"/>
    <row r="37245" ht="15" customHeight="1"/>
    <row r="37246" ht="15" customHeight="1"/>
    <row r="37247" ht="15" customHeight="1"/>
    <row r="37248" ht="15" customHeight="1"/>
    <row r="37249" ht="15" customHeight="1"/>
    <row r="37250" ht="15" customHeight="1"/>
    <row r="37251" ht="15" customHeight="1"/>
    <row r="37252" ht="15" customHeight="1"/>
    <row r="37253" ht="15" customHeight="1"/>
    <row r="37254" ht="15" customHeight="1"/>
    <row r="37255" ht="15" customHeight="1"/>
    <row r="37256" ht="15" customHeight="1"/>
    <row r="37257" ht="15" customHeight="1"/>
    <row r="37258" ht="15" customHeight="1"/>
    <row r="37259" ht="15" customHeight="1"/>
    <row r="37260" ht="15" customHeight="1"/>
    <row r="37261" ht="15" customHeight="1"/>
    <row r="37262" ht="15" customHeight="1"/>
    <row r="37263" ht="15" customHeight="1"/>
    <row r="37264" ht="15" customHeight="1"/>
    <row r="37265" ht="15" customHeight="1"/>
    <row r="37266" ht="15" customHeight="1"/>
    <row r="37267" ht="15" customHeight="1"/>
    <row r="37268" ht="15" customHeight="1"/>
    <row r="37269" ht="15" customHeight="1"/>
    <row r="37270" ht="15" customHeight="1"/>
    <row r="37271" ht="15" customHeight="1"/>
    <row r="37272" ht="15" customHeight="1"/>
    <row r="37273" ht="15" customHeight="1"/>
    <row r="37274" ht="15" customHeight="1"/>
    <row r="37275" ht="15" customHeight="1"/>
    <row r="37276" ht="15" customHeight="1"/>
    <row r="37277" ht="15" customHeight="1"/>
    <row r="37278" ht="15" customHeight="1"/>
    <row r="37279" ht="15" customHeight="1"/>
    <row r="37280" ht="15" customHeight="1"/>
    <row r="37281" ht="15" customHeight="1"/>
    <row r="37282" ht="15" customHeight="1"/>
    <row r="37283" ht="15" customHeight="1"/>
    <row r="37284" ht="15" customHeight="1"/>
    <row r="37285" ht="15" customHeight="1"/>
    <row r="37286" ht="15" customHeight="1"/>
    <row r="37287" ht="15" customHeight="1"/>
    <row r="37288" ht="15" customHeight="1"/>
    <row r="37289" ht="15" customHeight="1"/>
    <row r="37290" ht="15" customHeight="1"/>
    <row r="37291" ht="15" customHeight="1"/>
    <row r="37292" ht="15" customHeight="1"/>
    <row r="37293" ht="15" customHeight="1"/>
    <row r="37294" ht="15" customHeight="1"/>
    <row r="37295" ht="15" customHeight="1"/>
    <row r="37296" ht="15" customHeight="1"/>
    <row r="37297" ht="15" customHeight="1"/>
    <row r="37298" ht="15" customHeight="1"/>
    <row r="37299" ht="15" customHeight="1"/>
    <row r="37300" ht="15" customHeight="1"/>
    <row r="37301" ht="15" customHeight="1"/>
    <row r="37302" ht="15" customHeight="1"/>
    <row r="37303" ht="15" customHeight="1"/>
    <row r="37304" ht="15" customHeight="1"/>
    <row r="37305" ht="15" customHeight="1"/>
    <row r="37306" ht="15" customHeight="1"/>
    <row r="37307" ht="15" customHeight="1"/>
    <row r="37308" ht="15" customHeight="1"/>
    <row r="37309" ht="15" customHeight="1"/>
    <row r="37310" ht="15" customHeight="1"/>
    <row r="37311" ht="15" customHeight="1"/>
    <row r="37312" ht="15" customHeight="1"/>
    <row r="37313" ht="15" customHeight="1"/>
    <row r="37314" ht="15" customHeight="1"/>
    <row r="37315" ht="15" customHeight="1"/>
    <row r="37316" ht="15" customHeight="1"/>
    <row r="37317" ht="15" customHeight="1"/>
    <row r="37318" ht="15" customHeight="1"/>
    <row r="37319" ht="15" customHeight="1"/>
    <row r="37320" ht="15" customHeight="1"/>
    <row r="37321" ht="15" customHeight="1"/>
    <row r="37322" ht="15" customHeight="1"/>
    <row r="37323" ht="15" customHeight="1"/>
    <row r="37324" ht="15" customHeight="1"/>
    <row r="37325" ht="15" customHeight="1"/>
    <row r="37326" ht="15" customHeight="1"/>
    <row r="37327" ht="15" customHeight="1"/>
    <row r="37328" ht="15" customHeight="1"/>
    <row r="37329" ht="15" customHeight="1"/>
    <row r="37330" ht="15" customHeight="1"/>
    <row r="37331" ht="15" customHeight="1"/>
    <row r="37332" ht="15" customHeight="1"/>
    <row r="37333" ht="15" customHeight="1"/>
    <row r="37334" ht="15" customHeight="1"/>
    <row r="37335" ht="15" customHeight="1"/>
    <row r="37336" ht="15" customHeight="1"/>
    <row r="37337" ht="15" customHeight="1"/>
    <row r="37338" ht="15" customHeight="1"/>
    <row r="37339" ht="15" customHeight="1"/>
    <row r="37340" ht="15" customHeight="1"/>
    <row r="37341" ht="15" customHeight="1"/>
    <row r="37342" ht="15" customHeight="1"/>
    <row r="37343" ht="15" customHeight="1"/>
    <row r="37344" ht="15" customHeight="1"/>
    <row r="37345" ht="15" customHeight="1"/>
    <row r="37346" ht="15" customHeight="1"/>
    <row r="37347" ht="15" customHeight="1"/>
    <row r="37348" ht="15" customHeight="1"/>
    <row r="37349" ht="15" customHeight="1"/>
    <row r="37350" ht="15" customHeight="1"/>
    <row r="37351" ht="15" customHeight="1"/>
    <row r="37352" ht="15" customHeight="1"/>
    <row r="37353" ht="15" customHeight="1"/>
    <row r="37354" ht="15" customHeight="1"/>
    <row r="37355" ht="15" customHeight="1"/>
    <row r="37356" ht="15" customHeight="1"/>
    <row r="37357" ht="15" customHeight="1"/>
    <row r="37358" ht="15" customHeight="1"/>
    <row r="37359" ht="15" customHeight="1"/>
    <row r="37360" ht="15" customHeight="1"/>
    <row r="37361" ht="15" customHeight="1"/>
    <row r="37362" ht="15" customHeight="1"/>
    <row r="37363" ht="15" customHeight="1"/>
    <row r="37364" ht="15" customHeight="1"/>
    <row r="37365" ht="15" customHeight="1"/>
    <row r="37366" ht="15" customHeight="1"/>
    <row r="37367" ht="15" customHeight="1"/>
    <row r="37368" ht="15" customHeight="1"/>
    <row r="37369" ht="15" customHeight="1"/>
    <row r="37370" ht="15" customHeight="1"/>
    <row r="37371" ht="15" customHeight="1"/>
    <row r="37372" ht="15" customHeight="1"/>
    <row r="37373" ht="15" customHeight="1"/>
    <row r="37374" ht="15" customHeight="1"/>
    <row r="37375" ht="15" customHeight="1"/>
    <row r="37376" ht="15" customHeight="1"/>
    <row r="37377" ht="15" customHeight="1"/>
    <row r="37378" ht="15" customHeight="1"/>
    <row r="37379" ht="15" customHeight="1"/>
    <row r="37380" ht="15" customHeight="1"/>
    <row r="37381" ht="15" customHeight="1"/>
    <row r="37382" ht="15" customHeight="1"/>
    <row r="37383" ht="15" customHeight="1"/>
    <row r="37384" ht="15" customHeight="1"/>
    <row r="37385" ht="15" customHeight="1"/>
    <row r="37386" ht="15" customHeight="1"/>
    <row r="37387" ht="15" customHeight="1"/>
    <row r="37388" ht="15" customHeight="1"/>
    <row r="37389" ht="15" customHeight="1"/>
    <row r="37390" ht="15" customHeight="1"/>
    <row r="37391" ht="15" customHeight="1"/>
    <row r="37392" ht="15" customHeight="1"/>
    <row r="37393" ht="15" customHeight="1"/>
    <row r="37394" ht="15" customHeight="1"/>
    <row r="37395" ht="15" customHeight="1"/>
    <row r="37396" ht="15" customHeight="1"/>
    <row r="37397" ht="15" customHeight="1"/>
    <row r="37398" ht="15" customHeight="1"/>
    <row r="37399" ht="15" customHeight="1"/>
    <row r="37400" ht="15" customHeight="1"/>
    <row r="37401" ht="15" customHeight="1"/>
    <row r="37402" ht="15" customHeight="1"/>
    <row r="37403" ht="15" customHeight="1"/>
    <row r="37404" ht="15" customHeight="1"/>
    <row r="37405" ht="15" customHeight="1"/>
    <row r="37406" ht="15" customHeight="1"/>
    <row r="37407" ht="15" customHeight="1"/>
    <row r="37408" ht="15" customHeight="1"/>
    <row r="37409" ht="15" customHeight="1"/>
    <row r="37410" ht="15" customHeight="1"/>
    <row r="37411" ht="15" customHeight="1"/>
    <row r="37412" ht="15" customHeight="1"/>
    <row r="37413" ht="15" customHeight="1"/>
    <row r="37414" ht="15" customHeight="1"/>
    <row r="37415" ht="15" customHeight="1"/>
    <row r="37416" ht="15" customHeight="1"/>
    <row r="37417" ht="15" customHeight="1"/>
    <row r="37418" ht="15" customHeight="1"/>
    <row r="37419" ht="15" customHeight="1"/>
    <row r="37420" ht="15" customHeight="1"/>
    <row r="37421" ht="15" customHeight="1"/>
    <row r="37422" ht="15" customHeight="1"/>
    <row r="37423" ht="15" customHeight="1"/>
    <row r="37424" ht="15" customHeight="1"/>
    <row r="37425" ht="15" customHeight="1"/>
    <row r="37426" ht="15" customHeight="1"/>
    <row r="37427" ht="15" customHeight="1"/>
    <row r="37428" ht="15" customHeight="1"/>
    <row r="37429" ht="15" customHeight="1"/>
    <row r="37430" ht="15" customHeight="1"/>
    <row r="37431" ht="15" customHeight="1"/>
    <row r="37432" ht="15" customHeight="1"/>
    <row r="37433" ht="15" customHeight="1"/>
    <row r="37434" ht="15" customHeight="1"/>
    <row r="37435" ht="15" customHeight="1"/>
    <row r="37436" ht="15" customHeight="1"/>
    <row r="37437" ht="15" customHeight="1"/>
    <row r="37438" ht="15" customHeight="1"/>
    <row r="37439" ht="15" customHeight="1"/>
    <row r="37440" ht="15" customHeight="1"/>
    <row r="37441" ht="15" customHeight="1"/>
    <row r="37442" ht="15" customHeight="1"/>
    <row r="37443" ht="15" customHeight="1"/>
    <row r="37444" ht="15" customHeight="1"/>
    <row r="37445" ht="15" customHeight="1"/>
    <row r="37446" ht="15" customHeight="1"/>
    <row r="37447" ht="15" customHeight="1"/>
    <row r="37448" ht="15" customHeight="1"/>
    <row r="37449" ht="15" customHeight="1"/>
    <row r="37450" ht="15" customHeight="1"/>
    <row r="37451" ht="15" customHeight="1"/>
    <row r="37452" ht="15" customHeight="1"/>
    <row r="37453" ht="15" customHeight="1"/>
    <row r="37454" ht="15" customHeight="1"/>
    <row r="37455" ht="15" customHeight="1"/>
    <row r="37456" ht="15" customHeight="1"/>
    <row r="37457" ht="15" customHeight="1"/>
    <row r="37458" ht="15" customHeight="1"/>
    <row r="37459" ht="15" customHeight="1"/>
    <row r="37460" ht="15" customHeight="1"/>
    <row r="37461" ht="15" customHeight="1"/>
    <row r="37462" ht="15" customHeight="1"/>
    <row r="37463" ht="15" customHeight="1"/>
    <row r="37464" ht="15" customHeight="1"/>
    <row r="37465" ht="15" customHeight="1"/>
    <row r="37466" ht="15" customHeight="1"/>
    <row r="37467" ht="15" customHeight="1"/>
    <row r="37468" ht="15" customHeight="1"/>
    <row r="37469" ht="15" customHeight="1"/>
    <row r="37470" ht="15" customHeight="1"/>
    <row r="37471" ht="15" customHeight="1"/>
    <row r="37472" ht="15" customHeight="1"/>
    <row r="37473" ht="15" customHeight="1"/>
    <row r="37474" ht="15" customHeight="1"/>
    <row r="37475" ht="15" customHeight="1"/>
    <row r="37476" ht="15" customHeight="1"/>
    <row r="37477" ht="15" customHeight="1"/>
    <row r="37478" ht="15" customHeight="1"/>
    <row r="37479" ht="15" customHeight="1"/>
    <row r="37480" ht="15" customHeight="1"/>
    <row r="37481" ht="15" customHeight="1"/>
    <row r="37482" ht="15" customHeight="1"/>
    <row r="37483" ht="15" customHeight="1"/>
    <row r="37484" ht="15" customHeight="1"/>
    <row r="37485" ht="15" customHeight="1"/>
    <row r="37486" ht="15" customHeight="1"/>
    <row r="37487" ht="15" customHeight="1"/>
    <row r="37488" ht="15" customHeight="1"/>
    <row r="37489" ht="15" customHeight="1"/>
    <row r="37490" ht="15" customHeight="1"/>
    <row r="37491" ht="15" customHeight="1"/>
    <row r="37492" ht="15" customHeight="1"/>
    <row r="37493" ht="15" customHeight="1"/>
    <row r="37494" ht="15" customHeight="1"/>
    <row r="37495" ht="15" customHeight="1"/>
    <row r="37496" ht="15" customHeight="1"/>
    <row r="37497" ht="15" customHeight="1"/>
    <row r="37498" ht="15" customHeight="1"/>
    <row r="37499" ht="15" customHeight="1"/>
    <row r="37500" ht="15" customHeight="1"/>
    <row r="37501" ht="15" customHeight="1"/>
    <row r="37502" ht="15" customHeight="1"/>
    <row r="37503" ht="15" customHeight="1"/>
    <row r="37504" ht="15" customHeight="1"/>
    <row r="37505" ht="15" customHeight="1"/>
    <row r="37506" ht="15" customHeight="1"/>
    <row r="37507" ht="15" customHeight="1"/>
    <row r="37508" ht="15" customHeight="1"/>
    <row r="37509" ht="15" customHeight="1"/>
    <row r="37510" ht="15" customHeight="1"/>
    <row r="37511" ht="15" customHeight="1"/>
    <row r="37512" ht="15" customHeight="1"/>
    <row r="37513" ht="15" customHeight="1"/>
    <row r="37514" ht="15" customHeight="1"/>
    <row r="37515" ht="15" customHeight="1"/>
    <row r="37516" ht="15" customHeight="1"/>
    <row r="37517" ht="15" customHeight="1"/>
    <row r="37518" ht="15" customHeight="1"/>
    <row r="37519" ht="15" customHeight="1"/>
    <row r="37520" ht="15" customHeight="1"/>
    <row r="37521" ht="15" customHeight="1"/>
    <row r="37522" ht="15" customHeight="1"/>
    <row r="37523" ht="15" customHeight="1"/>
    <row r="37524" ht="15" customHeight="1"/>
    <row r="37525" ht="15" customHeight="1"/>
    <row r="37526" ht="15" customHeight="1"/>
    <row r="37527" ht="15" customHeight="1"/>
    <row r="37528" ht="15" customHeight="1"/>
    <row r="37529" ht="15" customHeight="1"/>
    <row r="37530" ht="15" customHeight="1"/>
    <row r="37531" ht="15" customHeight="1"/>
    <row r="37532" ht="15" customHeight="1"/>
    <row r="37533" ht="15" customHeight="1"/>
    <row r="37534" ht="15" customHeight="1"/>
    <row r="37535" ht="15" customHeight="1"/>
    <row r="37536" ht="15" customHeight="1"/>
    <row r="37537" ht="15" customHeight="1"/>
    <row r="37538" ht="15" customHeight="1"/>
    <row r="37539" ht="15" customHeight="1"/>
    <row r="37540" ht="15" customHeight="1"/>
    <row r="37541" ht="15" customHeight="1"/>
    <row r="37542" ht="15" customHeight="1"/>
    <row r="37543" ht="15" customHeight="1"/>
    <row r="37544" ht="15" customHeight="1"/>
    <row r="37545" ht="15" customHeight="1"/>
    <row r="37546" ht="15" customHeight="1"/>
    <row r="37547" ht="15" customHeight="1"/>
    <row r="37548" ht="15" customHeight="1"/>
    <row r="37549" ht="15" customHeight="1"/>
    <row r="37550" ht="15" customHeight="1"/>
    <row r="37551" ht="15" customHeight="1"/>
    <row r="37552" ht="15" customHeight="1"/>
    <row r="37553" ht="15" customHeight="1"/>
    <row r="37554" ht="15" customHeight="1"/>
    <row r="37555" ht="15" customHeight="1"/>
    <row r="37556" ht="15" customHeight="1"/>
    <row r="37557" ht="15" customHeight="1"/>
    <row r="37558" ht="15" customHeight="1"/>
    <row r="37559" ht="15" customHeight="1"/>
    <row r="37560" ht="15" customHeight="1"/>
    <row r="37561" ht="15" customHeight="1"/>
    <row r="37562" ht="15" customHeight="1"/>
    <row r="37563" ht="15" customHeight="1"/>
    <row r="37564" ht="15" customHeight="1"/>
    <row r="37565" ht="15" customHeight="1"/>
    <row r="37566" ht="15" customHeight="1"/>
    <row r="37567" ht="15" customHeight="1"/>
    <row r="37568" ht="15" customHeight="1"/>
    <row r="37569" ht="15" customHeight="1"/>
    <row r="37570" ht="15" customHeight="1"/>
    <row r="37571" ht="15" customHeight="1"/>
    <row r="37572" ht="15" customHeight="1"/>
    <row r="37573" ht="15" customHeight="1"/>
    <row r="37574" ht="15" customHeight="1"/>
    <row r="37575" ht="15" customHeight="1"/>
    <row r="37576" ht="15" customHeight="1"/>
    <row r="37577" ht="15" customHeight="1"/>
    <row r="37578" ht="15" customHeight="1"/>
    <row r="37579" ht="15" customHeight="1"/>
    <row r="37580" ht="15" customHeight="1"/>
    <row r="37581" ht="15" customHeight="1"/>
    <row r="37582" ht="15" customHeight="1"/>
    <row r="37583" ht="15" customHeight="1"/>
    <row r="37584" ht="15" customHeight="1"/>
    <row r="37585" ht="15" customHeight="1"/>
    <row r="37586" ht="15" customHeight="1"/>
    <row r="37587" ht="15" customHeight="1"/>
    <row r="37588" ht="15" customHeight="1"/>
    <row r="37589" ht="15" customHeight="1"/>
    <row r="37590" ht="15" customHeight="1"/>
    <row r="37591" ht="15" customHeight="1"/>
    <row r="37592" ht="15" customHeight="1"/>
    <row r="37593" ht="15" customHeight="1"/>
    <row r="37594" ht="15" customHeight="1"/>
    <row r="37595" ht="15" customHeight="1"/>
    <row r="37596" ht="15" customHeight="1"/>
    <row r="37597" ht="15" customHeight="1"/>
    <row r="37598" ht="15" customHeight="1"/>
    <row r="37599" ht="15" customHeight="1"/>
    <row r="37600" ht="15" customHeight="1"/>
    <row r="37601" ht="15" customHeight="1"/>
    <row r="37602" ht="15" customHeight="1"/>
    <row r="37603" ht="15" customHeight="1"/>
    <row r="37604" ht="15" customHeight="1"/>
    <row r="37605" ht="15" customHeight="1"/>
    <row r="37606" ht="15" customHeight="1"/>
    <row r="37607" ht="15" customHeight="1"/>
    <row r="37608" ht="15" customHeight="1"/>
    <row r="37609" ht="15" customHeight="1"/>
    <row r="37610" ht="15" customHeight="1"/>
    <row r="37611" ht="15" customHeight="1"/>
    <row r="37612" ht="15" customHeight="1"/>
    <row r="37613" ht="15" customHeight="1"/>
    <row r="37614" ht="15" customHeight="1"/>
    <row r="37615" ht="15" customHeight="1"/>
    <row r="37616" ht="15" customHeight="1"/>
    <row r="37617" ht="15" customHeight="1"/>
    <row r="37618" ht="15" customHeight="1"/>
    <row r="37619" ht="15" customHeight="1"/>
    <row r="37620" ht="15" customHeight="1"/>
    <row r="37621" ht="15" customHeight="1"/>
    <row r="37622" ht="15" customHeight="1"/>
    <row r="37623" ht="15" customHeight="1"/>
    <row r="37624" ht="15" customHeight="1"/>
    <row r="37625" ht="15" customHeight="1"/>
    <row r="37626" ht="15" customHeight="1"/>
    <row r="37627" ht="15" customHeight="1"/>
    <row r="37628" ht="15" customHeight="1"/>
    <row r="37629" ht="15" customHeight="1"/>
    <row r="37630" ht="15" customHeight="1"/>
    <row r="37631" ht="15" customHeight="1"/>
    <row r="37632" ht="15" customHeight="1"/>
    <row r="37633" ht="15" customHeight="1"/>
    <row r="37634" ht="15" customHeight="1"/>
    <row r="37635" ht="15" customHeight="1"/>
    <row r="37636" ht="15" customHeight="1"/>
    <row r="37637" ht="15" customHeight="1"/>
    <row r="37638" ht="15" customHeight="1"/>
    <row r="37639" ht="15" customHeight="1"/>
    <row r="37640" ht="15" customHeight="1"/>
    <row r="37641" ht="15" customHeight="1"/>
    <row r="37642" ht="15" customHeight="1"/>
    <row r="37643" ht="15" customHeight="1"/>
    <row r="37644" ht="15" customHeight="1"/>
    <row r="37645" ht="15" customHeight="1"/>
    <row r="37646" ht="15" customHeight="1"/>
    <row r="37647" ht="15" customHeight="1"/>
    <row r="37648" ht="15" customHeight="1"/>
    <row r="37649" ht="15" customHeight="1"/>
    <row r="37650" ht="15" customHeight="1"/>
    <row r="37651" ht="15" customHeight="1"/>
    <row r="37652" ht="15" customHeight="1"/>
    <row r="37653" ht="15" customHeight="1"/>
    <row r="37654" ht="15" customHeight="1"/>
    <row r="37655" ht="15" customHeight="1"/>
    <row r="37656" ht="15" customHeight="1"/>
    <row r="37657" ht="15" customHeight="1"/>
    <row r="37658" ht="15" customHeight="1"/>
    <row r="37659" ht="15" customHeight="1"/>
    <row r="37660" ht="15" customHeight="1"/>
    <row r="37661" ht="15" customHeight="1"/>
    <row r="37662" ht="15" customHeight="1"/>
    <row r="37663" ht="15" customHeight="1"/>
    <row r="37664" ht="15" customHeight="1"/>
    <row r="37665" ht="15" customHeight="1"/>
    <row r="37666" ht="15" customHeight="1"/>
    <row r="37667" ht="15" customHeight="1"/>
    <row r="37668" ht="15" customHeight="1"/>
    <row r="37669" ht="15" customHeight="1"/>
    <row r="37670" ht="15" customHeight="1"/>
    <row r="37671" ht="15" customHeight="1"/>
    <row r="37672" ht="15" customHeight="1"/>
    <row r="37673" ht="15" customHeight="1"/>
    <row r="37674" ht="15" customHeight="1"/>
    <row r="37675" ht="15" customHeight="1"/>
    <row r="37676" ht="15" customHeight="1"/>
    <row r="37677" ht="15" customHeight="1"/>
    <row r="37678" ht="15" customHeight="1"/>
    <row r="37679" ht="15" customHeight="1"/>
    <row r="37680" ht="15" customHeight="1"/>
    <row r="37681" ht="15" customHeight="1"/>
    <row r="37682" ht="15" customHeight="1"/>
    <row r="37683" ht="15" customHeight="1"/>
    <row r="37684" ht="15" customHeight="1"/>
    <row r="37685" ht="15" customHeight="1"/>
    <row r="37686" ht="15" customHeight="1"/>
    <row r="37687" ht="15" customHeight="1"/>
    <row r="37688" ht="15" customHeight="1"/>
    <row r="37689" ht="15" customHeight="1"/>
    <row r="37690" ht="15" customHeight="1"/>
    <row r="37691" ht="15" customHeight="1"/>
    <row r="37692" ht="15" customHeight="1"/>
    <row r="37693" ht="15" customHeight="1"/>
    <row r="37694" ht="15" customHeight="1"/>
    <row r="37695" ht="15" customHeight="1"/>
    <row r="37696" ht="15" customHeight="1"/>
    <row r="37697" ht="15" customHeight="1"/>
    <row r="37698" ht="15" customHeight="1"/>
    <row r="37699" ht="15" customHeight="1"/>
    <row r="37700" ht="15" customHeight="1"/>
    <row r="37701" ht="15" customHeight="1"/>
    <row r="37702" ht="15" customHeight="1"/>
    <row r="37703" ht="15" customHeight="1"/>
    <row r="37704" ht="15" customHeight="1"/>
    <row r="37705" ht="15" customHeight="1"/>
    <row r="37706" ht="15" customHeight="1"/>
    <row r="37707" ht="15" customHeight="1"/>
    <row r="37708" ht="15" customHeight="1"/>
    <row r="37709" ht="15" customHeight="1"/>
    <row r="37710" ht="15" customHeight="1"/>
    <row r="37711" ht="15" customHeight="1"/>
    <row r="37712" ht="15" customHeight="1"/>
    <row r="37713" ht="15" customHeight="1"/>
    <row r="37714" ht="15" customHeight="1"/>
    <row r="37715" ht="15" customHeight="1"/>
    <row r="37716" ht="15" customHeight="1"/>
    <row r="37717" ht="15" customHeight="1"/>
    <row r="37718" ht="15" customHeight="1"/>
    <row r="37719" ht="15" customHeight="1"/>
    <row r="37720" ht="15" customHeight="1"/>
    <row r="37721" ht="15" customHeight="1"/>
    <row r="37722" ht="15" customHeight="1"/>
    <row r="37723" ht="15" customHeight="1"/>
    <row r="37724" ht="15" customHeight="1"/>
    <row r="37725" ht="15" customHeight="1"/>
    <row r="37726" ht="15" customHeight="1"/>
    <row r="37727" ht="15" customHeight="1"/>
    <row r="37728" ht="15" customHeight="1"/>
    <row r="37729" ht="15" customHeight="1"/>
    <row r="37730" ht="15" customHeight="1"/>
    <row r="37731" ht="15" customHeight="1"/>
    <row r="37732" ht="15" customHeight="1"/>
    <row r="37733" ht="15" customHeight="1"/>
    <row r="37734" ht="15" customHeight="1"/>
    <row r="37735" ht="15" customHeight="1"/>
    <row r="37736" ht="15" customHeight="1"/>
    <row r="37737" ht="15" customHeight="1"/>
    <row r="37738" ht="15" customHeight="1"/>
    <row r="37739" ht="15" customHeight="1"/>
    <row r="37740" ht="15" customHeight="1"/>
    <row r="37741" ht="15" customHeight="1"/>
    <row r="37742" ht="15" customHeight="1"/>
    <row r="37743" ht="15" customHeight="1"/>
    <row r="37744" ht="15" customHeight="1"/>
    <row r="37745" ht="15" customHeight="1"/>
    <row r="37746" ht="15" customHeight="1"/>
    <row r="37747" ht="15" customHeight="1"/>
    <row r="37748" ht="15" customHeight="1"/>
    <row r="37749" ht="15" customHeight="1"/>
    <row r="37750" ht="15" customHeight="1"/>
    <row r="37751" ht="15" customHeight="1"/>
    <row r="37752" ht="15" customHeight="1"/>
    <row r="37753" ht="15" customHeight="1"/>
    <row r="37754" ht="15" customHeight="1"/>
    <row r="37755" ht="15" customHeight="1"/>
    <row r="37756" ht="15" customHeight="1"/>
    <row r="37757" ht="15" customHeight="1"/>
    <row r="37758" ht="15" customHeight="1"/>
    <row r="37759" ht="15" customHeight="1"/>
    <row r="37760" ht="15" customHeight="1"/>
    <row r="37761" ht="15" customHeight="1"/>
    <row r="37762" ht="15" customHeight="1"/>
    <row r="37763" ht="15" customHeight="1"/>
    <row r="37764" ht="15" customHeight="1"/>
    <row r="37765" ht="15" customHeight="1"/>
    <row r="37766" ht="15" customHeight="1"/>
    <row r="37767" ht="15" customHeight="1"/>
    <row r="37768" ht="15" customHeight="1"/>
    <row r="37769" ht="15" customHeight="1"/>
    <row r="37770" ht="15" customHeight="1"/>
    <row r="37771" ht="15" customHeight="1"/>
    <row r="37772" ht="15" customHeight="1"/>
    <row r="37773" ht="15" customHeight="1"/>
    <row r="37774" ht="15" customHeight="1"/>
    <row r="37775" ht="15" customHeight="1"/>
    <row r="37776" ht="15" customHeight="1"/>
    <row r="37777" ht="15" customHeight="1"/>
    <row r="37778" ht="15" customHeight="1"/>
    <row r="37779" ht="15" customHeight="1"/>
    <row r="37780" ht="15" customHeight="1"/>
    <row r="37781" ht="15" customHeight="1"/>
    <row r="37782" ht="15" customHeight="1"/>
    <row r="37783" ht="15" customHeight="1"/>
    <row r="37784" ht="15" customHeight="1"/>
    <row r="37785" ht="15" customHeight="1"/>
    <row r="37786" ht="15" customHeight="1"/>
    <row r="37787" ht="15" customHeight="1"/>
    <row r="37788" ht="15" customHeight="1"/>
    <row r="37789" ht="15" customHeight="1"/>
    <row r="37790" ht="15" customHeight="1"/>
    <row r="37791" ht="15" customHeight="1"/>
    <row r="37792" ht="15" customHeight="1"/>
    <row r="37793" ht="15" customHeight="1"/>
    <row r="37794" ht="15" customHeight="1"/>
    <row r="37795" ht="15" customHeight="1"/>
    <row r="37796" ht="15" customHeight="1"/>
    <row r="37797" ht="15" customHeight="1"/>
    <row r="37798" ht="15" customHeight="1"/>
    <row r="37799" ht="15" customHeight="1"/>
    <row r="37800" ht="15" customHeight="1"/>
    <row r="37801" ht="15" customHeight="1"/>
    <row r="37802" ht="15" customHeight="1"/>
    <row r="37803" ht="15" customHeight="1"/>
    <row r="37804" ht="15" customHeight="1"/>
    <row r="37805" ht="15" customHeight="1"/>
    <row r="37806" ht="15" customHeight="1"/>
    <row r="37807" ht="15" customHeight="1"/>
    <row r="37808" ht="15" customHeight="1"/>
    <row r="37809" ht="15" customHeight="1"/>
    <row r="37810" ht="15" customHeight="1"/>
    <row r="37811" ht="15" customHeight="1"/>
    <row r="37812" ht="15" customHeight="1"/>
    <row r="37813" ht="15" customHeight="1"/>
    <row r="37814" ht="15" customHeight="1"/>
    <row r="37815" ht="15" customHeight="1"/>
    <row r="37816" ht="15" customHeight="1"/>
    <row r="37817" ht="15" customHeight="1"/>
    <row r="37818" ht="15" customHeight="1"/>
    <row r="37819" ht="15" customHeight="1"/>
    <row r="37820" ht="15" customHeight="1"/>
    <row r="37821" ht="15" customHeight="1"/>
    <row r="37822" ht="15" customHeight="1"/>
    <row r="37823" ht="15" customHeight="1"/>
    <row r="37824" ht="15" customHeight="1"/>
    <row r="37825" ht="15" customHeight="1"/>
    <row r="37826" ht="15" customHeight="1"/>
    <row r="37827" ht="15" customHeight="1"/>
    <row r="37828" ht="15" customHeight="1"/>
    <row r="37829" ht="15" customHeight="1"/>
    <row r="37830" ht="15" customHeight="1"/>
    <row r="37831" ht="15" customHeight="1"/>
    <row r="37832" ht="15" customHeight="1"/>
    <row r="37833" ht="15" customHeight="1"/>
    <row r="37834" ht="15" customHeight="1"/>
    <row r="37835" ht="15" customHeight="1"/>
    <row r="37836" ht="15" customHeight="1"/>
    <row r="37837" ht="15" customHeight="1"/>
    <row r="37838" ht="15" customHeight="1"/>
    <row r="37839" ht="15" customHeight="1"/>
    <row r="37840" ht="15" customHeight="1"/>
    <row r="37841" ht="15" customHeight="1"/>
    <row r="37842" ht="15" customHeight="1"/>
    <row r="37843" ht="15" customHeight="1"/>
    <row r="37844" ht="15" customHeight="1"/>
    <row r="37845" ht="15" customHeight="1"/>
    <row r="37846" ht="15" customHeight="1"/>
    <row r="37847" ht="15" customHeight="1"/>
    <row r="37848" ht="15" customHeight="1"/>
    <row r="37849" ht="15" customHeight="1"/>
    <row r="37850" ht="15" customHeight="1"/>
    <row r="37851" ht="15" customHeight="1"/>
    <row r="37852" ht="15" customHeight="1"/>
    <row r="37853" ht="15" customHeight="1"/>
    <row r="37854" ht="15" customHeight="1"/>
    <row r="37855" ht="15" customHeight="1"/>
    <row r="37856" ht="15" customHeight="1"/>
    <row r="37857" ht="15" customHeight="1"/>
    <row r="37858" ht="15" customHeight="1"/>
    <row r="37859" ht="15" customHeight="1"/>
    <row r="37860" ht="15" customHeight="1"/>
    <row r="37861" ht="15" customHeight="1"/>
    <row r="37862" ht="15" customHeight="1"/>
    <row r="37863" ht="15" customHeight="1"/>
    <row r="37864" ht="15" customHeight="1"/>
    <row r="37865" ht="15" customHeight="1"/>
    <row r="37866" ht="15" customHeight="1"/>
    <row r="37867" ht="15" customHeight="1"/>
    <row r="37868" ht="15" customHeight="1"/>
    <row r="37869" ht="15" customHeight="1"/>
    <row r="37870" ht="15" customHeight="1"/>
    <row r="37871" ht="15" customHeight="1"/>
    <row r="37872" ht="15" customHeight="1"/>
    <row r="37873" ht="15" customHeight="1"/>
    <row r="37874" ht="15" customHeight="1"/>
    <row r="37875" ht="15" customHeight="1"/>
    <row r="37876" ht="15" customHeight="1"/>
    <row r="37877" ht="15" customHeight="1"/>
    <row r="37878" ht="15" customHeight="1"/>
    <row r="37879" ht="15" customHeight="1"/>
    <row r="37880" ht="15" customHeight="1"/>
    <row r="37881" ht="15" customHeight="1"/>
    <row r="37882" ht="15" customHeight="1"/>
    <row r="37883" ht="15" customHeight="1"/>
    <row r="37884" ht="15" customHeight="1"/>
    <row r="37885" ht="15" customHeight="1"/>
    <row r="37886" ht="15" customHeight="1"/>
    <row r="37887" ht="15" customHeight="1"/>
    <row r="37888" ht="15" customHeight="1"/>
    <row r="37889" ht="15" customHeight="1"/>
    <row r="37890" ht="15" customHeight="1"/>
    <row r="37891" ht="15" customHeight="1"/>
    <row r="37892" ht="15" customHeight="1"/>
    <row r="37893" ht="15" customHeight="1"/>
    <row r="37894" ht="15" customHeight="1"/>
    <row r="37895" ht="15" customHeight="1"/>
    <row r="37896" ht="15" customHeight="1"/>
    <row r="37897" ht="15" customHeight="1"/>
    <row r="37898" ht="15" customHeight="1"/>
    <row r="37899" ht="15" customHeight="1"/>
    <row r="37900" ht="15" customHeight="1"/>
    <row r="37901" ht="15" customHeight="1"/>
    <row r="37902" ht="15" customHeight="1"/>
    <row r="37903" ht="15" customHeight="1"/>
    <row r="37904" ht="15" customHeight="1"/>
    <row r="37905" ht="15" customHeight="1"/>
    <row r="37906" ht="15" customHeight="1"/>
    <row r="37907" ht="15" customHeight="1"/>
    <row r="37908" ht="15" customHeight="1"/>
    <row r="37909" ht="15" customHeight="1"/>
    <row r="37910" ht="15" customHeight="1"/>
    <row r="37911" ht="15" customHeight="1"/>
    <row r="37912" ht="15" customHeight="1"/>
    <row r="37913" ht="15" customHeight="1"/>
    <row r="37914" ht="15" customHeight="1"/>
    <row r="37915" ht="15" customHeight="1"/>
    <row r="37916" ht="15" customHeight="1"/>
    <row r="37917" ht="15" customHeight="1"/>
    <row r="37918" ht="15" customHeight="1"/>
    <row r="37919" ht="15" customHeight="1"/>
    <row r="37920" ht="15" customHeight="1"/>
    <row r="37921" ht="15" customHeight="1"/>
    <row r="37922" ht="15" customHeight="1"/>
    <row r="37923" ht="15" customHeight="1"/>
    <row r="37924" ht="15" customHeight="1"/>
    <row r="37925" ht="15" customHeight="1"/>
    <row r="37926" ht="15" customHeight="1"/>
    <row r="37927" ht="15" customHeight="1"/>
    <row r="37928" ht="15" customHeight="1"/>
    <row r="37929" ht="15" customHeight="1"/>
    <row r="37930" ht="15" customHeight="1"/>
    <row r="37931" ht="15" customHeight="1"/>
    <row r="37932" ht="15" customHeight="1"/>
    <row r="37933" ht="15" customHeight="1"/>
    <row r="37934" ht="15" customHeight="1"/>
    <row r="37935" ht="15" customHeight="1"/>
    <row r="37936" ht="15" customHeight="1"/>
    <row r="37937" ht="15" customHeight="1"/>
    <row r="37938" ht="15" customHeight="1"/>
    <row r="37939" ht="15" customHeight="1"/>
    <row r="37940" ht="15" customHeight="1"/>
    <row r="37941" ht="15" customHeight="1"/>
    <row r="37942" ht="15" customHeight="1"/>
    <row r="37943" ht="15" customHeight="1"/>
    <row r="37944" ht="15" customHeight="1"/>
    <row r="37945" ht="15" customHeight="1"/>
    <row r="37946" ht="15" customHeight="1"/>
    <row r="37947" ht="15" customHeight="1"/>
    <row r="37948" ht="15" customHeight="1"/>
    <row r="37949" ht="15" customHeight="1"/>
    <row r="37950" ht="15" customHeight="1"/>
    <row r="37951" ht="15" customHeight="1"/>
    <row r="37952" ht="15" customHeight="1"/>
    <row r="37953" ht="15" customHeight="1"/>
    <row r="37954" ht="15" customHeight="1"/>
    <row r="37955" ht="15" customHeight="1"/>
    <row r="37956" ht="15" customHeight="1"/>
    <row r="37957" ht="15" customHeight="1"/>
    <row r="37958" ht="15" customHeight="1"/>
    <row r="37959" ht="15" customHeight="1"/>
    <row r="37960" ht="15" customHeight="1"/>
    <row r="37961" ht="15" customHeight="1"/>
    <row r="37962" ht="15" customHeight="1"/>
    <row r="37963" ht="15" customHeight="1"/>
    <row r="37964" ht="15" customHeight="1"/>
    <row r="37965" ht="15" customHeight="1"/>
    <row r="37966" ht="15" customHeight="1"/>
    <row r="37967" ht="15" customHeight="1"/>
    <row r="37968" ht="15" customHeight="1"/>
    <row r="37969" ht="15" customHeight="1"/>
    <row r="37970" ht="15" customHeight="1"/>
    <row r="37971" ht="15" customHeight="1"/>
    <row r="37972" ht="15" customHeight="1"/>
    <row r="37973" ht="15" customHeight="1"/>
    <row r="37974" ht="15" customHeight="1"/>
    <row r="37975" ht="15" customHeight="1"/>
    <row r="37976" ht="15" customHeight="1"/>
    <row r="37977" ht="15" customHeight="1"/>
    <row r="37978" ht="15" customHeight="1"/>
    <row r="37979" ht="15" customHeight="1"/>
    <row r="37980" ht="15" customHeight="1"/>
    <row r="37981" ht="15" customHeight="1"/>
    <row r="37982" ht="15" customHeight="1"/>
    <row r="37983" ht="15" customHeight="1"/>
    <row r="37984" ht="15" customHeight="1"/>
    <row r="37985" ht="15" customHeight="1"/>
    <row r="37986" ht="15" customHeight="1"/>
    <row r="37987" ht="15" customHeight="1"/>
    <row r="37988" ht="15" customHeight="1"/>
    <row r="37989" ht="15" customHeight="1"/>
    <row r="37990" ht="15" customHeight="1"/>
    <row r="37991" ht="15" customHeight="1"/>
    <row r="37992" ht="15" customHeight="1"/>
    <row r="37993" ht="15" customHeight="1"/>
    <row r="37994" ht="15" customHeight="1"/>
    <row r="37995" ht="15" customHeight="1"/>
    <row r="37996" ht="15" customHeight="1"/>
    <row r="37997" ht="15" customHeight="1"/>
    <row r="37998" ht="15" customHeight="1"/>
    <row r="37999" ht="15" customHeight="1"/>
    <row r="38000" ht="15" customHeight="1"/>
    <row r="38001" ht="15" customHeight="1"/>
    <row r="38002" ht="15" customHeight="1"/>
    <row r="38003" ht="15" customHeight="1"/>
    <row r="38004" ht="15" customHeight="1"/>
    <row r="38005" ht="15" customHeight="1"/>
    <row r="38006" ht="15" customHeight="1"/>
    <row r="38007" ht="15" customHeight="1"/>
    <row r="38008" ht="15" customHeight="1"/>
    <row r="38009" ht="15" customHeight="1"/>
    <row r="38010" ht="15" customHeight="1"/>
    <row r="38011" ht="15" customHeight="1"/>
    <row r="38012" ht="15" customHeight="1"/>
    <row r="38013" ht="15" customHeight="1"/>
    <row r="38014" ht="15" customHeight="1"/>
    <row r="38015" ht="15" customHeight="1"/>
    <row r="38016" ht="15" customHeight="1"/>
    <row r="38017" ht="15" customHeight="1"/>
    <row r="38018" ht="15" customHeight="1"/>
    <row r="38019" ht="15" customHeight="1"/>
    <row r="38020" ht="15" customHeight="1"/>
    <row r="38021" ht="15" customHeight="1"/>
    <row r="38022" ht="15" customHeight="1"/>
    <row r="38023" ht="15" customHeight="1"/>
    <row r="38024" ht="15" customHeight="1"/>
    <row r="38025" ht="15" customHeight="1"/>
    <row r="38026" ht="15" customHeight="1"/>
    <row r="38027" ht="15" customHeight="1"/>
    <row r="38028" ht="15" customHeight="1"/>
    <row r="38029" ht="15" customHeight="1"/>
    <row r="38030" ht="15" customHeight="1"/>
    <row r="38031" ht="15" customHeight="1"/>
    <row r="38032" ht="15" customHeight="1"/>
    <row r="38033" ht="15" customHeight="1"/>
    <row r="38034" ht="15" customHeight="1"/>
    <row r="38035" ht="15" customHeight="1"/>
    <row r="38036" ht="15" customHeight="1"/>
    <row r="38037" ht="15" customHeight="1"/>
    <row r="38038" ht="15" customHeight="1"/>
    <row r="38039" ht="15" customHeight="1"/>
    <row r="38040" ht="15" customHeight="1"/>
    <row r="38041" ht="15" customHeight="1"/>
    <row r="38042" ht="15" customHeight="1"/>
    <row r="38043" ht="15" customHeight="1"/>
    <row r="38044" ht="15" customHeight="1"/>
    <row r="38045" ht="15" customHeight="1"/>
    <row r="38046" ht="15" customHeight="1"/>
    <row r="38047" ht="15" customHeight="1"/>
    <row r="38048" ht="15" customHeight="1"/>
    <row r="38049" ht="15" customHeight="1"/>
    <row r="38050" ht="15" customHeight="1"/>
    <row r="38051" ht="15" customHeight="1"/>
    <row r="38052" ht="15" customHeight="1"/>
    <row r="38053" ht="15" customHeight="1"/>
    <row r="38054" ht="15" customHeight="1"/>
    <row r="38055" ht="15" customHeight="1"/>
    <row r="38056" ht="15" customHeight="1"/>
    <row r="38057" ht="15" customHeight="1"/>
    <row r="38058" ht="15" customHeight="1"/>
    <row r="38059" ht="15" customHeight="1"/>
    <row r="38060" ht="15" customHeight="1"/>
    <row r="38061" ht="15" customHeight="1"/>
    <row r="38062" ht="15" customHeight="1"/>
    <row r="38063" ht="15" customHeight="1"/>
    <row r="38064" ht="15" customHeight="1"/>
    <row r="38065" ht="15" customHeight="1"/>
    <row r="38066" ht="15" customHeight="1"/>
    <row r="38067" ht="15" customHeight="1"/>
    <row r="38068" ht="15" customHeight="1"/>
    <row r="38069" ht="15" customHeight="1"/>
    <row r="38070" ht="15" customHeight="1"/>
    <row r="38071" ht="15" customHeight="1"/>
    <row r="38072" ht="15" customHeight="1"/>
    <row r="38073" ht="15" customHeight="1"/>
    <row r="38074" ht="15" customHeight="1"/>
    <row r="38075" ht="15" customHeight="1"/>
    <row r="38076" ht="15" customHeight="1"/>
    <row r="38077" ht="15" customHeight="1"/>
    <row r="38078" ht="15" customHeight="1"/>
    <row r="38079" ht="15" customHeight="1"/>
    <row r="38080" ht="15" customHeight="1"/>
    <row r="38081" ht="15" customHeight="1"/>
    <row r="38082" ht="15" customHeight="1"/>
    <row r="38083" ht="15" customHeight="1"/>
    <row r="38084" ht="15" customHeight="1"/>
    <row r="38085" ht="15" customHeight="1"/>
    <row r="38086" ht="15" customHeight="1"/>
    <row r="38087" ht="15" customHeight="1"/>
    <row r="38088" ht="15" customHeight="1"/>
    <row r="38089" ht="15" customHeight="1"/>
    <row r="38090" ht="15" customHeight="1"/>
    <row r="38091" ht="15" customHeight="1"/>
    <row r="38092" ht="15" customHeight="1"/>
    <row r="38093" ht="15" customHeight="1"/>
    <row r="38094" ht="15" customHeight="1"/>
    <row r="38095" ht="15" customHeight="1"/>
    <row r="38096" ht="15" customHeight="1"/>
    <row r="38097" ht="15" customHeight="1"/>
    <row r="38098" ht="15" customHeight="1"/>
    <row r="38099" ht="15" customHeight="1"/>
    <row r="38100" ht="15" customHeight="1"/>
    <row r="38101" ht="15" customHeight="1"/>
    <row r="38102" ht="15" customHeight="1"/>
    <row r="38103" ht="15" customHeight="1"/>
    <row r="38104" ht="15" customHeight="1"/>
    <row r="38105" ht="15" customHeight="1"/>
    <row r="38106" ht="15" customHeight="1"/>
    <row r="38107" ht="15" customHeight="1"/>
    <row r="38108" ht="15" customHeight="1"/>
    <row r="38109" ht="15" customHeight="1"/>
    <row r="38110" ht="15" customHeight="1"/>
    <row r="38111" ht="15" customHeight="1"/>
    <row r="38112" ht="15" customHeight="1"/>
    <row r="38113" ht="15" customHeight="1"/>
    <row r="38114" ht="15" customHeight="1"/>
    <row r="38115" ht="15" customHeight="1"/>
    <row r="38116" ht="15" customHeight="1"/>
    <row r="38117" ht="15" customHeight="1"/>
    <row r="38118" ht="15" customHeight="1"/>
    <row r="38119" ht="15" customHeight="1"/>
    <row r="38120" ht="15" customHeight="1"/>
    <row r="38121" ht="15" customHeight="1"/>
    <row r="38122" ht="15" customHeight="1"/>
    <row r="38123" ht="15" customHeight="1"/>
    <row r="38124" ht="15" customHeight="1"/>
    <row r="38125" ht="15" customHeight="1"/>
    <row r="38126" ht="15" customHeight="1"/>
    <row r="38127" ht="15" customHeight="1"/>
    <row r="38128" ht="15" customHeight="1"/>
    <row r="38129" ht="15" customHeight="1"/>
    <row r="38130" ht="15" customHeight="1"/>
    <row r="38131" ht="15" customHeight="1"/>
    <row r="38132" ht="15" customHeight="1"/>
    <row r="38133" ht="15" customHeight="1"/>
    <row r="38134" ht="15" customHeight="1"/>
    <row r="38135" ht="15" customHeight="1"/>
    <row r="38136" ht="15" customHeight="1"/>
    <row r="38137" ht="15" customHeight="1"/>
    <row r="38138" ht="15" customHeight="1"/>
    <row r="38139" ht="15" customHeight="1"/>
    <row r="38140" ht="15" customHeight="1"/>
    <row r="38141" ht="15" customHeight="1"/>
    <row r="38142" ht="15" customHeight="1"/>
    <row r="38143" ht="15" customHeight="1"/>
    <row r="38144" ht="15" customHeight="1"/>
    <row r="38145" ht="15" customHeight="1"/>
    <row r="38146" ht="15" customHeight="1"/>
    <row r="38147" ht="15" customHeight="1"/>
    <row r="38148" ht="15" customHeight="1"/>
    <row r="38149" ht="15" customHeight="1"/>
    <row r="38150" ht="15" customHeight="1"/>
    <row r="38151" ht="15" customHeight="1"/>
    <row r="38152" ht="15" customHeight="1"/>
    <row r="38153" ht="15" customHeight="1"/>
    <row r="38154" ht="15" customHeight="1"/>
    <row r="38155" ht="15" customHeight="1"/>
    <row r="38156" ht="15" customHeight="1"/>
    <row r="38157" ht="15" customHeight="1"/>
    <row r="38158" ht="15" customHeight="1"/>
    <row r="38159" ht="15" customHeight="1"/>
    <row r="38160" ht="15" customHeight="1"/>
    <row r="38161" ht="15" customHeight="1"/>
    <row r="38162" ht="15" customHeight="1"/>
    <row r="38163" ht="15" customHeight="1"/>
    <row r="38164" ht="15" customHeight="1"/>
    <row r="38165" ht="15" customHeight="1"/>
    <row r="38166" ht="15" customHeight="1"/>
    <row r="38167" ht="15" customHeight="1"/>
    <row r="38168" ht="15" customHeight="1"/>
    <row r="38169" ht="15" customHeight="1"/>
    <row r="38170" ht="15" customHeight="1"/>
    <row r="38171" ht="15" customHeight="1"/>
    <row r="38172" ht="15" customHeight="1"/>
    <row r="38173" ht="15" customHeight="1"/>
    <row r="38174" ht="15" customHeight="1"/>
    <row r="38175" ht="15" customHeight="1"/>
    <row r="38176" ht="15" customHeight="1"/>
    <row r="38177" ht="15" customHeight="1"/>
    <row r="38178" ht="15" customHeight="1"/>
    <row r="38179" ht="15" customHeight="1"/>
    <row r="38180" ht="15" customHeight="1"/>
    <row r="38181" ht="15" customHeight="1"/>
    <row r="38182" ht="15" customHeight="1"/>
    <row r="38183" ht="15" customHeight="1"/>
    <row r="38184" ht="15" customHeight="1"/>
    <row r="38185" ht="15" customHeight="1"/>
    <row r="38186" ht="15" customHeight="1"/>
    <row r="38187" ht="15" customHeight="1"/>
    <row r="38188" ht="15" customHeight="1"/>
    <row r="38189" ht="15" customHeight="1"/>
    <row r="38190" ht="15" customHeight="1"/>
    <row r="38191" ht="15" customHeight="1"/>
    <row r="38192" ht="15" customHeight="1"/>
    <row r="38193" ht="15" customHeight="1"/>
    <row r="38194" ht="15" customHeight="1"/>
    <row r="38195" ht="15" customHeight="1"/>
    <row r="38196" ht="15" customHeight="1"/>
    <row r="38197" ht="15" customHeight="1"/>
    <row r="38198" ht="15" customHeight="1"/>
    <row r="38199" ht="15" customHeight="1"/>
    <row r="38200" ht="15" customHeight="1"/>
    <row r="38201" ht="15" customHeight="1"/>
    <row r="38202" ht="15" customHeight="1"/>
    <row r="38203" ht="15" customHeight="1"/>
    <row r="38204" ht="15" customHeight="1"/>
    <row r="38205" ht="15" customHeight="1"/>
    <row r="38206" ht="15" customHeight="1"/>
    <row r="38207" ht="15" customHeight="1"/>
    <row r="38208" ht="15" customHeight="1"/>
    <row r="38209" ht="15" customHeight="1"/>
    <row r="38210" ht="15" customHeight="1"/>
    <row r="38211" ht="15" customHeight="1"/>
    <row r="38212" ht="15" customHeight="1"/>
    <row r="38213" ht="15" customHeight="1"/>
    <row r="38214" ht="15" customHeight="1"/>
    <row r="38215" ht="15" customHeight="1"/>
    <row r="38216" ht="15" customHeight="1"/>
    <row r="38217" ht="15" customHeight="1"/>
    <row r="38218" ht="15" customHeight="1"/>
    <row r="38219" ht="15" customHeight="1"/>
    <row r="38220" ht="15" customHeight="1"/>
    <row r="38221" ht="15" customHeight="1"/>
    <row r="38222" ht="15" customHeight="1"/>
    <row r="38223" ht="15" customHeight="1"/>
    <row r="38224" ht="15" customHeight="1"/>
    <row r="38225" ht="15" customHeight="1"/>
    <row r="38226" ht="15" customHeight="1"/>
    <row r="38227" ht="15" customHeight="1"/>
    <row r="38228" ht="15" customHeight="1"/>
    <row r="38229" ht="15" customHeight="1"/>
    <row r="38230" ht="15" customHeight="1"/>
    <row r="38231" ht="15" customHeight="1"/>
    <row r="38232" ht="15" customHeight="1"/>
    <row r="38233" ht="15" customHeight="1"/>
    <row r="38234" ht="15" customHeight="1"/>
    <row r="38235" ht="15" customHeight="1"/>
    <row r="38236" ht="15" customHeight="1"/>
    <row r="38237" ht="15" customHeight="1"/>
    <row r="38238" ht="15" customHeight="1"/>
    <row r="38239" ht="15" customHeight="1"/>
    <row r="38240" ht="15" customHeight="1"/>
    <row r="38241" ht="15" customHeight="1"/>
    <row r="38242" ht="15" customHeight="1"/>
    <row r="38243" ht="15" customHeight="1"/>
    <row r="38244" ht="15" customHeight="1"/>
    <row r="38245" ht="15" customHeight="1"/>
    <row r="38246" ht="15" customHeight="1"/>
    <row r="38247" ht="15" customHeight="1"/>
    <row r="38248" ht="15" customHeight="1"/>
    <row r="38249" ht="15" customHeight="1"/>
    <row r="38250" ht="15" customHeight="1"/>
    <row r="38251" ht="15" customHeight="1"/>
    <row r="38252" ht="15" customHeight="1"/>
    <row r="38253" ht="15" customHeight="1"/>
    <row r="38254" ht="15" customHeight="1"/>
    <row r="38255" ht="15" customHeight="1"/>
    <row r="38256" ht="15" customHeight="1"/>
    <row r="38257" ht="15" customHeight="1"/>
    <row r="38258" ht="15" customHeight="1"/>
    <row r="38259" ht="15" customHeight="1"/>
    <row r="38260" ht="15" customHeight="1"/>
    <row r="38261" ht="15" customHeight="1"/>
    <row r="38262" ht="15" customHeight="1"/>
    <row r="38263" ht="15" customHeight="1"/>
    <row r="38264" ht="15" customHeight="1"/>
    <row r="38265" ht="15" customHeight="1"/>
    <row r="38266" ht="15" customHeight="1"/>
    <row r="38267" ht="15" customHeight="1"/>
    <row r="38268" ht="15" customHeight="1"/>
    <row r="38269" ht="15" customHeight="1"/>
    <row r="38270" ht="15" customHeight="1"/>
    <row r="38271" ht="15" customHeight="1"/>
    <row r="38272" ht="15" customHeight="1"/>
    <row r="38273" ht="15" customHeight="1"/>
    <row r="38274" ht="15" customHeight="1"/>
    <row r="38275" ht="15" customHeight="1"/>
    <row r="38276" ht="15" customHeight="1"/>
    <row r="38277" ht="15" customHeight="1"/>
    <row r="38278" ht="15" customHeight="1"/>
    <row r="38279" ht="15" customHeight="1"/>
    <row r="38280" ht="15" customHeight="1"/>
    <row r="38281" ht="15" customHeight="1"/>
    <row r="38282" ht="15" customHeight="1"/>
    <row r="38283" ht="15" customHeight="1"/>
    <row r="38284" ht="15" customHeight="1"/>
    <row r="38285" ht="15" customHeight="1"/>
    <row r="38286" ht="15" customHeight="1"/>
    <row r="38287" ht="15" customHeight="1"/>
    <row r="38288" ht="15" customHeight="1"/>
    <row r="38289" ht="15" customHeight="1"/>
    <row r="38290" ht="15" customHeight="1"/>
    <row r="38291" ht="15" customHeight="1"/>
    <row r="38292" ht="15" customHeight="1"/>
    <row r="38293" ht="15" customHeight="1"/>
    <row r="38294" ht="15" customHeight="1"/>
    <row r="38295" ht="15" customHeight="1"/>
    <row r="38296" ht="15" customHeight="1"/>
    <row r="38297" ht="15" customHeight="1"/>
    <row r="38298" ht="15" customHeight="1"/>
    <row r="38299" ht="15" customHeight="1"/>
    <row r="38300" ht="15" customHeight="1"/>
    <row r="38301" ht="15" customHeight="1"/>
    <row r="38302" ht="15" customHeight="1"/>
    <row r="38303" ht="15" customHeight="1"/>
    <row r="38304" ht="15" customHeight="1"/>
    <row r="38305" ht="15" customHeight="1"/>
    <row r="38306" ht="15" customHeight="1"/>
    <row r="38307" ht="15" customHeight="1"/>
    <row r="38308" ht="15" customHeight="1"/>
    <row r="38309" ht="15" customHeight="1"/>
    <row r="38310" ht="15" customHeight="1"/>
    <row r="38311" ht="15" customHeight="1"/>
    <row r="38312" ht="15" customHeight="1"/>
    <row r="38313" ht="15" customHeight="1"/>
    <row r="38314" ht="15" customHeight="1"/>
    <row r="38315" ht="15" customHeight="1"/>
    <row r="38316" ht="15" customHeight="1"/>
    <row r="38317" ht="15" customHeight="1"/>
    <row r="38318" ht="15" customHeight="1"/>
    <row r="38319" ht="15" customHeight="1"/>
    <row r="38320" ht="15" customHeight="1"/>
    <row r="38321" ht="15" customHeight="1"/>
    <row r="38322" ht="15" customHeight="1"/>
    <row r="38323" ht="15" customHeight="1"/>
    <row r="38324" ht="15" customHeight="1"/>
    <row r="38325" ht="15" customHeight="1"/>
    <row r="38326" ht="15" customHeight="1"/>
    <row r="38327" ht="15" customHeight="1"/>
    <row r="38328" ht="15" customHeight="1"/>
    <row r="38329" ht="15" customHeight="1"/>
    <row r="38330" ht="15" customHeight="1"/>
    <row r="38331" ht="15" customHeight="1"/>
    <row r="38332" ht="15" customHeight="1"/>
    <row r="38333" ht="15" customHeight="1"/>
    <row r="38334" ht="15" customHeight="1"/>
    <row r="38335" ht="15" customHeight="1"/>
    <row r="38336" ht="15" customHeight="1"/>
    <row r="38337" ht="15" customHeight="1"/>
    <row r="38338" ht="15" customHeight="1"/>
    <row r="38339" ht="15" customHeight="1"/>
    <row r="38340" ht="15" customHeight="1"/>
    <row r="38341" ht="15" customHeight="1"/>
    <row r="38342" ht="15" customHeight="1"/>
    <row r="38343" ht="15" customHeight="1"/>
    <row r="38344" ht="15" customHeight="1"/>
    <row r="38345" ht="15" customHeight="1"/>
    <row r="38346" ht="15" customHeight="1"/>
    <row r="38347" ht="15" customHeight="1"/>
    <row r="38348" ht="15" customHeight="1"/>
    <row r="38349" ht="15" customHeight="1"/>
    <row r="38350" ht="15" customHeight="1"/>
    <row r="38351" ht="15" customHeight="1"/>
    <row r="38352" ht="15" customHeight="1"/>
    <row r="38353" ht="15" customHeight="1"/>
    <row r="38354" ht="15" customHeight="1"/>
    <row r="38355" ht="15" customHeight="1"/>
    <row r="38356" ht="15" customHeight="1"/>
    <row r="38357" ht="15" customHeight="1"/>
    <row r="38358" ht="15" customHeight="1"/>
    <row r="38359" ht="15" customHeight="1"/>
    <row r="38360" ht="15" customHeight="1"/>
    <row r="38361" ht="15" customHeight="1"/>
    <row r="38362" ht="15" customHeight="1"/>
    <row r="38363" ht="15" customHeight="1"/>
    <row r="38364" ht="15" customHeight="1"/>
    <row r="38365" ht="15" customHeight="1"/>
    <row r="38366" ht="15" customHeight="1"/>
    <row r="38367" ht="15" customHeight="1"/>
    <row r="38368" ht="15" customHeight="1"/>
    <row r="38369" ht="15" customHeight="1"/>
    <row r="38370" ht="15" customHeight="1"/>
    <row r="38371" ht="15" customHeight="1"/>
    <row r="38372" ht="15" customHeight="1"/>
    <row r="38373" ht="15" customHeight="1"/>
    <row r="38374" ht="15" customHeight="1"/>
    <row r="38375" ht="15" customHeight="1"/>
    <row r="38376" ht="15" customHeight="1"/>
    <row r="38377" ht="15" customHeight="1"/>
    <row r="38378" ht="15" customHeight="1"/>
    <row r="38379" ht="15" customHeight="1"/>
    <row r="38380" ht="15" customHeight="1"/>
    <row r="38381" ht="15" customHeight="1"/>
    <row r="38382" ht="15" customHeight="1"/>
    <row r="38383" ht="15" customHeight="1"/>
    <row r="38384" ht="15" customHeight="1"/>
    <row r="38385" ht="15" customHeight="1"/>
    <row r="38386" ht="15" customHeight="1"/>
    <row r="38387" ht="15" customHeight="1"/>
    <row r="38388" ht="15" customHeight="1"/>
    <row r="38389" ht="15" customHeight="1"/>
    <row r="38390" ht="15" customHeight="1"/>
    <row r="38391" ht="15" customHeight="1"/>
    <row r="38392" ht="15" customHeight="1"/>
    <row r="38393" ht="15" customHeight="1"/>
    <row r="38394" ht="15" customHeight="1"/>
    <row r="38395" ht="15" customHeight="1"/>
    <row r="38396" ht="15" customHeight="1"/>
    <row r="38397" ht="15" customHeight="1"/>
    <row r="38398" ht="15" customHeight="1"/>
    <row r="38399" ht="15" customHeight="1"/>
    <row r="38400" ht="15" customHeight="1"/>
    <row r="38401" ht="15" customHeight="1"/>
    <row r="38402" ht="15" customHeight="1"/>
    <row r="38403" ht="15" customHeight="1"/>
    <row r="38404" ht="15" customHeight="1"/>
    <row r="38405" ht="15" customHeight="1"/>
    <row r="38406" ht="15" customHeight="1"/>
    <row r="38407" ht="15" customHeight="1"/>
    <row r="38408" ht="15" customHeight="1"/>
    <row r="38409" ht="15" customHeight="1"/>
    <row r="38410" ht="15" customHeight="1"/>
    <row r="38411" ht="15" customHeight="1"/>
    <row r="38412" ht="15" customHeight="1"/>
    <row r="38413" ht="15" customHeight="1"/>
    <row r="38414" ht="15" customHeight="1"/>
    <row r="38415" ht="15" customHeight="1"/>
    <row r="38416" ht="15" customHeight="1"/>
    <row r="38417" ht="15" customHeight="1"/>
    <row r="38418" ht="15" customHeight="1"/>
    <row r="38419" ht="15" customHeight="1"/>
    <row r="38420" ht="15" customHeight="1"/>
    <row r="38421" ht="15" customHeight="1"/>
    <row r="38422" ht="15" customHeight="1"/>
    <row r="38423" ht="15" customHeight="1"/>
    <row r="38424" ht="15" customHeight="1"/>
    <row r="38425" ht="15" customHeight="1"/>
    <row r="38426" ht="15" customHeight="1"/>
    <row r="38427" ht="15" customHeight="1"/>
    <row r="38428" ht="15" customHeight="1"/>
    <row r="38429" ht="15" customHeight="1"/>
    <row r="38430" ht="15" customHeight="1"/>
    <row r="38431" ht="15" customHeight="1"/>
    <row r="38432" ht="15" customHeight="1"/>
    <row r="38433" ht="15" customHeight="1"/>
    <row r="38434" ht="15" customHeight="1"/>
    <row r="38435" ht="15" customHeight="1"/>
    <row r="38436" ht="15" customHeight="1"/>
    <row r="38437" ht="15" customHeight="1"/>
    <row r="38438" ht="15" customHeight="1"/>
    <row r="38439" ht="15" customHeight="1"/>
    <row r="38440" ht="15" customHeight="1"/>
    <row r="38441" ht="15" customHeight="1"/>
    <row r="38442" ht="15" customHeight="1"/>
    <row r="38443" ht="15" customHeight="1"/>
    <row r="38444" ht="15" customHeight="1"/>
    <row r="38445" ht="15" customHeight="1"/>
    <row r="38446" ht="15" customHeight="1"/>
    <row r="38447" ht="15" customHeight="1"/>
    <row r="38448" ht="15" customHeight="1"/>
    <row r="38449" ht="15" customHeight="1"/>
    <row r="38450" ht="15" customHeight="1"/>
    <row r="38451" ht="15" customHeight="1"/>
    <row r="38452" ht="15" customHeight="1"/>
    <row r="38453" ht="15" customHeight="1"/>
    <row r="38454" ht="15" customHeight="1"/>
    <row r="38455" ht="15" customHeight="1"/>
    <row r="38456" ht="15" customHeight="1"/>
    <row r="38457" ht="15" customHeight="1"/>
    <row r="38458" ht="15" customHeight="1"/>
    <row r="38459" ht="15" customHeight="1"/>
    <row r="38460" ht="15" customHeight="1"/>
    <row r="38461" ht="15" customHeight="1"/>
    <row r="38462" ht="15" customHeight="1"/>
    <row r="38463" ht="15" customHeight="1"/>
    <row r="38464" ht="15" customHeight="1"/>
    <row r="38465" ht="15" customHeight="1"/>
    <row r="38466" ht="15" customHeight="1"/>
    <row r="38467" ht="15" customHeight="1"/>
    <row r="38468" ht="15" customHeight="1"/>
    <row r="38469" ht="15" customHeight="1"/>
    <row r="38470" ht="15" customHeight="1"/>
    <row r="38471" ht="15" customHeight="1"/>
    <row r="38472" ht="15" customHeight="1"/>
    <row r="38473" ht="15" customHeight="1"/>
    <row r="38474" ht="15" customHeight="1"/>
    <row r="38475" ht="15" customHeight="1"/>
    <row r="38476" ht="15" customHeight="1"/>
    <row r="38477" ht="15" customHeight="1"/>
    <row r="38478" ht="15" customHeight="1"/>
    <row r="38479" ht="15" customHeight="1"/>
    <row r="38480" ht="15" customHeight="1"/>
    <row r="38481" ht="15" customHeight="1"/>
    <row r="38482" ht="15" customHeight="1"/>
    <row r="38483" ht="15" customHeight="1"/>
    <row r="38484" ht="15" customHeight="1"/>
    <row r="38485" ht="15" customHeight="1"/>
    <row r="38486" ht="15" customHeight="1"/>
    <row r="38487" ht="15" customHeight="1"/>
    <row r="38488" ht="15" customHeight="1"/>
    <row r="38489" ht="15" customHeight="1"/>
    <row r="38490" ht="15" customHeight="1"/>
    <row r="38491" ht="15" customHeight="1"/>
    <row r="38492" ht="15" customHeight="1"/>
    <row r="38493" ht="15" customHeight="1"/>
    <row r="38494" ht="15" customHeight="1"/>
    <row r="38495" ht="15" customHeight="1"/>
    <row r="38496" ht="15" customHeight="1"/>
    <row r="38497" ht="15" customHeight="1"/>
    <row r="38498" ht="15" customHeight="1"/>
    <row r="38499" ht="15" customHeight="1"/>
    <row r="38500" ht="15" customHeight="1"/>
    <row r="38501" ht="15" customHeight="1"/>
    <row r="38502" ht="15" customHeight="1"/>
    <row r="38503" ht="15" customHeight="1"/>
    <row r="38504" ht="15" customHeight="1"/>
    <row r="38505" ht="15" customHeight="1"/>
    <row r="38506" ht="15" customHeight="1"/>
    <row r="38507" ht="15" customHeight="1"/>
    <row r="38508" ht="15" customHeight="1"/>
    <row r="38509" ht="15" customHeight="1"/>
    <row r="38510" ht="15" customHeight="1"/>
    <row r="38511" ht="15" customHeight="1"/>
    <row r="38512" ht="15" customHeight="1"/>
    <row r="38513" ht="15" customHeight="1"/>
    <row r="38514" ht="15" customHeight="1"/>
    <row r="38515" ht="15" customHeight="1"/>
    <row r="38516" ht="15" customHeight="1"/>
    <row r="38517" ht="15" customHeight="1"/>
    <row r="38518" ht="15" customHeight="1"/>
    <row r="38519" ht="15" customHeight="1"/>
    <row r="38520" ht="15" customHeight="1"/>
    <row r="38521" ht="15" customHeight="1"/>
    <row r="38522" ht="15" customHeight="1"/>
    <row r="38523" ht="15" customHeight="1"/>
    <row r="38524" ht="15" customHeight="1"/>
    <row r="38525" ht="15" customHeight="1"/>
    <row r="38526" ht="15" customHeight="1"/>
    <row r="38527" ht="15" customHeight="1"/>
    <row r="38528" ht="15" customHeight="1"/>
    <row r="38529" ht="15" customHeight="1"/>
    <row r="38530" ht="15" customHeight="1"/>
    <row r="38531" ht="15" customHeight="1"/>
    <row r="38532" ht="15" customHeight="1"/>
    <row r="38533" ht="15" customHeight="1"/>
    <row r="38534" ht="15" customHeight="1"/>
    <row r="38535" ht="15" customHeight="1"/>
    <row r="38536" ht="15" customHeight="1"/>
    <row r="38537" ht="15" customHeight="1"/>
    <row r="38538" ht="15" customHeight="1"/>
    <row r="38539" ht="15" customHeight="1"/>
    <row r="38540" ht="15" customHeight="1"/>
    <row r="38541" ht="15" customHeight="1"/>
    <row r="38542" ht="15" customHeight="1"/>
    <row r="38543" ht="15" customHeight="1"/>
    <row r="38544" ht="15" customHeight="1"/>
    <row r="38545" ht="15" customHeight="1"/>
    <row r="38546" ht="15" customHeight="1"/>
    <row r="38547" ht="15" customHeight="1"/>
    <row r="38548" ht="15" customHeight="1"/>
    <row r="38549" ht="15" customHeight="1"/>
    <row r="38550" ht="15" customHeight="1"/>
    <row r="38551" ht="15" customHeight="1"/>
    <row r="38552" ht="15" customHeight="1"/>
    <row r="38553" ht="15" customHeight="1"/>
    <row r="38554" ht="15" customHeight="1"/>
    <row r="38555" ht="15" customHeight="1"/>
    <row r="38556" ht="15" customHeight="1"/>
    <row r="38557" ht="15" customHeight="1"/>
    <row r="38558" ht="15" customHeight="1"/>
    <row r="38559" ht="15" customHeight="1"/>
    <row r="38560" ht="15" customHeight="1"/>
    <row r="38561" ht="15" customHeight="1"/>
    <row r="38562" ht="15" customHeight="1"/>
    <row r="38563" ht="15" customHeight="1"/>
    <row r="38564" ht="15" customHeight="1"/>
    <row r="38565" ht="15" customHeight="1"/>
    <row r="38566" ht="15" customHeight="1"/>
    <row r="38567" ht="15" customHeight="1"/>
    <row r="38568" ht="15" customHeight="1"/>
    <row r="38569" ht="15" customHeight="1"/>
    <row r="38570" ht="15" customHeight="1"/>
    <row r="38571" ht="15" customHeight="1"/>
    <row r="38572" ht="15" customHeight="1"/>
    <row r="38573" ht="15" customHeight="1"/>
    <row r="38574" ht="15" customHeight="1"/>
    <row r="38575" ht="15" customHeight="1"/>
    <row r="38576" ht="15" customHeight="1"/>
    <row r="38577" ht="15" customHeight="1"/>
    <row r="38578" ht="15" customHeight="1"/>
    <row r="38579" ht="15" customHeight="1"/>
    <row r="38580" ht="15" customHeight="1"/>
    <row r="38581" ht="15" customHeight="1"/>
    <row r="38582" ht="15" customHeight="1"/>
    <row r="38583" ht="15" customHeight="1"/>
    <row r="38584" ht="15" customHeight="1"/>
    <row r="38585" ht="15" customHeight="1"/>
    <row r="38586" ht="15" customHeight="1"/>
    <row r="38587" ht="15" customHeight="1"/>
    <row r="38588" ht="15" customHeight="1"/>
    <row r="38589" ht="15" customHeight="1"/>
    <row r="38590" ht="15" customHeight="1"/>
    <row r="38591" ht="15" customHeight="1"/>
    <row r="38592" ht="15" customHeight="1"/>
    <row r="38593" ht="15" customHeight="1"/>
    <row r="38594" ht="15" customHeight="1"/>
    <row r="38595" ht="15" customHeight="1"/>
    <row r="38596" ht="15" customHeight="1"/>
    <row r="38597" ht="15" customHeight="1"/>
    <row r="38598" ht="15" customHeight="1"/>
    <row r="38599" ht="15" customHeight="1"/>
    <row r="38600" ht="15" customHeight="1"/>
    <row r="38601" ht="15" customHeight="1"/>
    <row r="38602" ht="15" customHeight="1"/>
    <row r="38603" ht="15" customHeight="1"/>
    <row r="38604" ht="15" customHeight="1"/>
    <row r="38605" ht="15" customHeight="1"/>
    <row r="38606" ht="15" customHeight="1"/>
    <row r="38607" ht="15" customHeight="1"/>
    <row r="38608" ht="15" customHeight="1"/>
    <row r="38609" ht="15" customHeight="1"/>
    <row r="38610" ht="15" customHeight="1"/>
    <row r="38611" ht="15" customHeight="1"/>
    <row r="38612" ht="15" customHeight="1"/>
    <row r="38613" ht="15" customHeight="1"/>
    <row r="38614" ht="15" customHeight="1"/>
    <row r="38615" ht="15" customHeight="1"/>
    <row r="38616" ht="15" customHeight="1"/>
    <row r="38617" ht="15" customHeight="1"/>
    <row r="38618" ht="15" customHeight="1"/>
    <row r="38619" ht="15" customHeight="1"/>
    <row r="38620" ht="15" customHeight="1"/>
    <row r="38621" ht="15" customHeight="1"/>
    <row r="38622" ht="15" customHeight="1"/>
    <row r="38623" ht="15" customHeight="1"/>
    <row r="38624" ht="15" customHeight="1"/>
    <row r="38625" ht="15" customHeight="1"/>
    <row r="38626" ht="15" customHeight="1"/>
    <row r="38627" ht="15" customHeight="1"/>
    <row r="38628" ht="15" customHeight="1"/>
    <row r="38629" ht="15" customHeight="1"/>
    <row r="38630" ht="15" customHeight="1"/>
    <row r="38631" ht="15" customHeight="1"/>
    <row r="38632" ht="15" customHeight="1"/>
    <row r="38633" ht="15" customHeight="1"/>
    <row r="38634" ht="15" customHeight="1"/>
    <row r="38635" ht="15" customHeight="1"/>
    <row r="38636" ht="15" customHeight="1"/>
    <row r="38637" ht="15" customHeight="1"/>
    <row r="38638" ht="15" customHeight="1"/>
    <row r="38639" ht="15" customHeight="1"/>
    <row r="38640" ht="15" customHeight="1"/>
    <row r="38641" ht="15" customHeight="1"/>
    <row r="38642" ht="15" customHeight="1"/>
    <row r="38643" ht="15" customHeight="1"/>
    <row r="38644" ht="15" customHeight="1"/>
    <row r="38645" ht="15" customHeight="1"/>
    <row r="38646" ht="15" customHeight="1"/>
    <row r="38647" ht="15" customHeight="1"/>
    <row r="38648" ht="15" customHeight="1"/>
    <row r="38649" ht="15" customHeight="1"/>
    <row r="38650" ht="15" customHeight="1"/>
    <row r="38651" ht="15" customHeight="1"/>
    <row r="38652" ht="15" customHeight="1"/>
    <row r="38653" ht="15" customHeight="1"/>
    <row r="38654" ht="15" customHeight="1"/>
    <row r="38655" ht="15" customHeight="1"/>
    <row r="38656" ht="15" customHeight="1"/>
    <row r="38657" ht="15" customHeight="1"/>
    <row r="38658" ht="15" customHeight="1"/>
    <row r="38659" ht="15" customHeight="1"/>
    <row r="38660" ht="15" customHeight="1"/>
    <row r="38661" ht="15" customHeight="1"/>
    <row r="38662" ht="15" customHeight="1"/>
    <row r="38663" ht="15" customHeight="1"/>
    <row r="38664" ht="15" customHeight="1"/>
    <row r="38665" ht="15" customHeight="1"/>
    <row r="38666" ht="15" customHeight="1"/>
    <row r="38667" ht="15" customHeight="1"/>
    <row r="38668" ht="15" customHeight="1"/>
    <row r="38669" ht="15" customHeight="1"/>
    <row r="38670" ht="15" customHeight="1"/>
    <row r="38671" ht="15" customHeight="1"/>
    <row r="38672" ht="15" customHeight="1"/>
    <row r="38673" ht="15" customHeight="1"/>
    <row r="38674" ht="15" customHeight="1"/>
    <row r="38675" ht="15" customHeight="1"/>
    <row r="38676" ht="15" customHeight="1"/>
    <row r="38677" ht="15" customHeight="1"/>
    <row r="38678" ht="15" customHeight="1"/>
    <row r="38679" ht="15" customHeight="1"/>
    <row r="38680" ht="15" customHeight="1"/>
    <row r="38681" ht="15" customHeight="1"/>
    <row r="38682" ht="15" customHeight="1"/>
    <row r="38683" ht="15" customHeight="1"/>
    <row r="38684" ht="15" customHeight="1"/>
    <row r="38685" ht="15" customHeight="1"/>
    <row r="38686" ht="15" customHeight="1"/>
    <row r="38687" ht="15" customHeight="1"/>
    <row r="38688" ht="15" customHeight="1"/>
    <row r="38689" ht="15" customHeight="1"/>
    <row r="38690" ht="15" customHeight="1"/>
    <row r="38691" ht="15" customHeight="1"/>
    <row r="38692" ht="15" customHeight="1"/>
    <row r="38693" ht="15" customHeight="1"/>
    <row r="38694" ht="15" customHeight="1"/>
    <row r="38695" ht="15" customHeight="1"/>
    <row r="38696" ht="15" customHeight="1"/>
    <row r="38697" ht="15" customHeight="1"/>
    <row r="38698" ht="15" customHeight="1"/>
    <row r="38699" ht="15" customHeight="1"/>
    <row r="38700" ht="15" customHeight="1"/>
    <row r="38701" ht="15" customHeight="1"/>
    <row r="38702" ht="15" customHeight="1"/>
    <row r="38703" ht="15" customHeight="1"/>
    <row r="38704" ht="15" customHeight="1"/>
    <row r="38705" ht="15" customHeight="1"/>
    <row r="38706" ht="15" customHeight="1"/>
    <row r="38707" ht="15" customHeight="1"/>
    <row r="38708" ht="15" customHeight="1"/>
    <row r="38709" ht="15" customHeight="1"/>
    <row r="38710" ht="15" customHeight="1"/>
    <row r="38711" ht="15" customHeight="1"/>
    <row r="38712" ht="15" customHeight="1"/>
    <row r="38713" ht="15" customHeight="1"/>
    <row r="38714" ht="15" customHeight="1"/>
    <row r="38715" ht="15" customHeight="1"/>
    <row r="38716" ht="15" customHeight="1"/>
    <row r="38717" ht="15" customHeight="1"/>
    <row r="38718" ht="15" customHeight="1"/>
    <row r="38719" ht="15" customHeight="1"/>
    <row r="38720" ht="15" customHeight="1"/>
    <row r="38721" ht="15" customHeight="1"/>
    <row r="38722" ht="15" customHeight="1"/>
    <row r="38723" ht="15" customHeight="1"/>
    <row r="38724" ht="15" customHeight="1"/>
    <row r="38725" ht="15" customHeight="1"/>
    <row r="38726" ht="15" customHeight="1"/>
    <row r="38727" ht="15" customHeight="1"/>
    <row r="38728" ht="15" customHeight="1"/>
    <row r="38729" ht="15" customHeight="1"/>
    <row r="38730" ht="15" customHeight="1"/>
    <row r="38731" ht="15" customHeight="1"/>
    <row r="38732" ht="15" customHeight="1"/>
    <row r="38733" ht="15" customHeight="1"/>
    <row r="38734" ht="15" customHeight="1"/>
    <row r="38735" ht="15" customHeight="1"/>
    <row r="38736" ht="15" customHeight="1"/>
    <row r="38737" ht="15" customHeight="1"/>
    <row r="38738" ht="15" customHeight="1"/>
    <row r="38739" ht="15" customHeight="1"/>
    <row r="38740" ht="15" customHeight="1"/>
    <row r="38741" ht="15" customHeight="1"/>
    <row r="38742" ht="15" customHeight="1"/>
    <row r="38743" ht="15" customHeight="1"/>
    <row r="38744" ht="15" customHeight="1"/>
    <row r="38745" ht="15" customHeight="1"/>
    <row r="38746" ht="15" customHeight="1"/>
    <row r="38747" ht="15" customHeight="1"/>
    <row r="38748" ht="15" customHeight="1"/>
    <row r="38749" ht="15" customHeight="1"/>
    <row r="38750" ht="15" customHeight="1"/>
    <row r="38751" ht="15" customHeight="1"/>
    <row r="38752" ht="15" customHeight="1"/>
    <row r="38753" ht="15" customHeight="1"/>
    <row r="38754" ht="15" customHeight="1"/>
    <row r="38755" ht="15" customHeight="1"/>
    <row r="38756" ht="15" customHeight="1"/>
    <row r="38757" ht="15" customHeight="1"/>
    <row r="38758" ht="15" customHeight="1"/>
    <row r="38759" ht="15" customHeight="1"/>
    <row r="38760" ht="15" customHeight="1"/>
    <row r="38761" ht="15" customHeight="1"/>
    <row r="38762" ht="15" customHeight="1"/>
    <row r="38763" ht="15" customHeight="1"/>
    <row r="38764" ht="15" customHeight="1"/>
    <row r="38765" ht="15" customHeight="1"/>
    <row r="38766" ht="15" customHeight="1"/>
    <row r="38767" ht="15" customHeight="1"/>
    <row r="38768" ht="15" customHeight="1"/>
    <row r="38769" ht="15" customHeight="1"/>
    <row r="38770" ht="15" customHeight="1"/>
    <row r="38771" ht="15" customHeight="1"/>
    <row r="38772" ht="15" customHeight="1"/>
    <row r="38773" ht="15" customHeight="1"/>
    <row r="38774" ht="15" customHeight="1"/>
    <row r="38775" ht="15" customHeight="1"/>
    <row r="38776" ht="15" customHeight="1"/>
    <row r="38777" ht="15" customHeight="1"/>
    <row r="38778" ht="15" customHeight="1"/>
    <row r="38779" ht="15" customHeight="1"/>
    <row r="38780" ht="15" customHeight="1"/>
    <row r="38781" ht="15" customHeight="1"/>
    <row r="38782" ht="15" customHeight="1"/>
    <row r="38783" ht="15" customHeight="1"/>
    <row r="38784" ht="15" customHeight="1"/>
    <row r="38785" ht="15" customHeight="1"/>
    <row r="38786" ht="15" customHeight="1"/>
    <row r="38787" ht="15" customHeight="1"/>
    <row r="38788" ht="15" customHeight="1"/>
    <row r="38789" ht="15" customHeight="1"/>
    <row r="38790" ht="15" customHeight="1"/>
    <row r="38791" ht="15" customHeight="1"/>
    <row r="38792" ht="15" customHeight="1"/>
    <row r="38793" ht="15" customHeight="1"/>
    <row r="38794" ht="15" customHeight="1"/>
    <row r="38795" ht="15" customHeight="1"/>
    <row r="38796" ht="15" customHeight="1"/>
    <row r="38797" ht="15" customHeight="1"/>
    <row r="38798" ht="15" customHeight="1"/>
    <row r="38799" ht="15" customHeight="1"/>
    <row r="38800" ht="15" customHeight="1"/>
    <row r="38801" ht="15" customHeight="1"/>
    <row r="38802" ht="15" customHeight="1"/>
    <row r="38803" ht="15" customHeight="1"/>
    <row r="38804" ht="15" customHeight="1"/>
    <row r="38805" ht="15" customHeight="1"/>
    <row r="38806" ht="15" customHeight="1"/>
    <row r="38807" ht="15" customHeight="1"/>
    <row r="38808" ht="15" customHeight="1"/>
    <row r="38809" ht="15" customHeight="1"/>
    <row r="38810" ht="15" customHeight="1"/>
    <row r="38811" ht="15" customHeight="1"/>
    <row r="38812" ht="15" customHeight="1"/>
    <row r="38813" ht="15" customHeight="1"/>
    <row r="38814" ht="15" customHeight="1"/>
    <row r="38815" ht="15" customHeight="1"/>
    <row r="38816" ht="15" customHeight="1"/>
    <row r="38817" ht="15" customHeight="1"/>
    <row r="38818" ht="15" customHeight="1"/>
    <row r="38819" ht="15" customHeight="1"/>
    <row r="38820" ht="15" customHeight="1"/>
    <row r="38821" ht="15" customHeight="1"/>
    <row r="38822" ht="15" customHeight="1"/>
    <row r="38823" ht="15" customHeight="1"/>
    <row r="38824" ht="15" customHeight="1"/>
    <row r="38825" ht="15" customHeight="1"/>
    <row r="38826" ht="15" customHeight="1"/>
    <row r="38827" ht="15" customHeight="1"/>
    <row r="38828" ht="15" customHeight="1"/>
    <row r="38829" ht="15" customHeight="1"/>
    <row r="38830" ht="15" customHeight="1"/>
    <row r="38831" ht="15" customHeight="1"/>
    <row r="38832" ht="15" customHeight="1"/>
    <row r="38833" ht="15" customHeight="1"/>
    <row r="38834" ht="15" customHeight="1"/>
    <row r="38835" ht="15" customHeight="1"/>
    <row r="38836" ht="15" customHeight="1"/>
    <row r="38837" ht="15" customHeight="1"/>
    <row r="38838" ht="15" customHeight="1"/>
    <row r="38839" ht="15" customHeight="1"/>
    <row r="38840" ht="15" customHeight="1"/>
    <row r="38841" ht="15" customHeight="1"/>
    <row r="38842" ht="15" customHeight="1"/>
    <row r="38843" ht="15" customHeight="1"/>
    <row r="38844" ht="15" customHeight="1"/>
    <row r="38845" ht="15" customHeight="1"/>
    <row r="38846" ht="15" customHeight="1"/>
    <row r="38847" ht="15" customHeight="1"/>
    <row r="38848" ht="15" customHeight="1"/>
    <row r="38849" ht="15" customHeight="1"/>
    <row r="38850" ht="15" customHeight="1"/>
    <row r="38851" ht="15" customHeight="1"/>
    <row r="38852" ht="15" customHeight="1"/>
    <row r="38853" ht="15" customHeight="1"/>
    <row r="38854" ht="15" customHeight="1"/>
    <row r="38855" ht="15" customHeight="1"/>
    <row r="38856" ht="15" customHeight="1"/>
    <row r="38857" ht="15" customHeight="1"/>
    <row r="38858" ht="15" customHeight="1"/>
    <row r="38859" ht="15" customHeight="1"/>
    <row r="38860" ht="15" customHeight="1"/>
    <row r="38861" ht="15" customHeight="1"/>
    <row r="38862" ht="15" customHeight="1"/>
    <row r="38863" ht="15" customHeight="1"/>
    <row r="38864" ht="15" customHeight="1"/>
    <row r="38865" ht="15" customHeight="1"/>
    <row r="38866" ht="15" customHeight="1"/>
    <row r="38867" ht="15" customHeight="1"/>
    <row r="38868" ht="15" customHeight="1"/>
    <row r="38869" ht="15" customHeight="1"/>
    <row r="38870" ht="15" customHeight="1"/>
    <row r="38871" ht="15" customHeight="1"/>
    <row r="38872" ht="15" customHeight="1"/>
    <row r="38873" ht="15" customHeight="1"/>
    <row r="38874" ht="15" customHeight="1"/>
    <row r="38875" ht="15" customHeight="1"/>
    <row r="38876" ht="15" customHeight="1"/>
    <row r="38877" ht="15" customHeight="1"/>
    <row r="38878" ht="15" customHeight="1"/>
    <row r="38879" ht="15" customHeight="1"/>
    <row r="38880" ht="15" customHeight="1"/>
    <row r="38881" ht="15" customHeight="1"/>
    <row r="38882" ht="15" customHeight="1"/>
    <row r="38883" ht="15" customHeight="1"/>
    <row r="38884" ht="15" customHeight="1"/>
    <row r="38885" ht="15" customHeight="1"/>
    <row r="38886" ht="15" customHeight="1"/>
    <row r="38887" ht="15" customHeight="1"/>
    <row r="38888" ht="15" customHeight="1"/>
    <row r="38889" ht="15" customHeight="1"/>
    <row r="38890" ht="15" customHeight="1"/>
    <row r="38891" ht="15" customHeight="1"/>
    <row r="38892" ht="15" customHeight="1"/>
    <row r="38893" ht="15" customHeight="1"/>
    <row r="38894" ht="15" customHeight="1"/>
    <row r="38895" ht="15" customHeight="1"/>
    <row r="38896" ht="15" customHeight="1"/>
    <row r="38897" ht="15" customHeight="1"/>
    <row r="38898" ht="15" customHeight="1"/>
    <row r="38899" ht="15" customHeight="1"/>
    <row r="38900" ht="15" customHeight="1"/>
    <row r="38901" ht="15" customHeight="1"/>
    <row r="38902" ht="15" customHeight="1"/>
    <row r="38903" ht="15" customHeight="1"/>
    <row r="38904" ht="15" customHeight="1"/>
    <row r="38905" ht="15" customHeight="1"/>
    <row r="38906" ht="15" customHeight="1"/>
    <row r="38907" ht="15" customHeight="1"/>
    <row r="38908" ht="15" customHeight="1"/>
    <row r="38909" ht="15" customHeight="1"/>
    <row r="38910" ht="15" customHeight="1"/>
    <row r="38911" ht="15" customHeight="1"/>
    <row r="38912" ht="15" customHeight="1"/>
    <row r="38913" ht="15" customHeight="1"/>
    <row r="38914" ht="15" customHeight="1"/>
    <row r="38915" ht="15" customHeight="1"/>
    <row r="38916" ht="15" customHeight="1"/>
    <row r="38917" ht="15" customHeight="1"/>
    <row r="38918" ht="15" customHeight="1"/>
    <row r="38919" ht="15" customHeight="1"/>
    <row r="38920" ht="15" customHeight="1"/>
    <row r="38921" ht="15" customHeight="1"/>
    <row r="38922" ht="15" customHeight="1"/>
    <row r="38923" ht="15" customHeight="1"/>
    <row r="38924" ht="15" customHeight="1"/>
    <row r="38925" ht="15" customHeight="1"/>
    <row r="38926" ht="15" customHeight="1"/>
    <row r="38927" ht="15" customHeight="1"/>
    <row r="38928" ht="15" customHeight="1"/>
    <row r="38929" ht="15" customHeight="1"/>
    <row r="38930" ht="15" customHeight="1"/>
    <row r="38931" ht="15" customHeight="1"/>
    <row r="38932" ht="15" customHeight="1"/>
    <row r="38933" ht="15" customHeight="1"/>
    <row r="38934" ht="15" customHeight="1"/>
    <row r="38935" ht="15" customHeight="1"/>
    <row r="38936" ht="15" customHeight="1"/>
    <row r="38937" ht="15" customHeight="1"/>
    <row r="38938" ht="15" customHeight="1"/>
    <row r="38939" ht="15" customHeight="1"/>
    <row r="38940" ht="15" customHeight="1"/>
    <row r="38941" ht="15" customHeight="1"/>
    <row r="38942" ht="15" customHeight="1"/>
    <row r="38943" ht="15" customHeight="1"/>
    <row r="38944" ht="15" customHeight="1"/>
    <row r="38945" ht="15" customHeight="1"/>
    <row r="38946" ht="15" customHeight="1"/>
    <row r="38947" ht="15" customHeight="1"/>
    <row r="38948" ht="15" customHeight="1"/>
    <row r="38949" ht="15" customHeight="1"/>
    <row r="38950" ht="15" customHeight="1"/>
    <row r="38951" ht="15" customHeight="1"/>
    <row r="38952" ht="15" customHeight="1"/>
    <row r="38953" ht="15" customHeight="1"/>
    <row r="38954" ht="15" customHeight="1"/>
    <row r="38955" ht="15" customHeight="1"/>
    <row r="38956" ht="15" customHeight="1"/>
    <row r="38957" ht="15" customHeight="1"/>
    <row r="38958" ht="15" customHeight="1"/>
    <row r="38959" ht="15" customHeight="1"/>
    <row r="38960" ht="15" customHeight="1"/>
    <row r="38961" ht="15" customHeight="1"/>
    <row r="38962" ht="15" customHeight="1"/>
    <row r="38963" ht="15" customHeight="1"/>
    <row r="38964" ht="15" customHeight="1"/>
    <row r="38965" ht="15" customHeight="1"/>
    <row r="38966" ht="15" customHeight="1"/>
    <row r="38967" ht="15" customHeight="1"/>
    <row r="38968" ht="15" customHeight="1"/>
    <row r="38969" ht="15" customHeight="1"/>
    <row r="38970" ht="15" customHeight="1"/>
    <row r="38971" ht="15" customHeight="1"/>
    <row r="38972" ht="15" customHeight="1"/>
    <row r="38973" ht="15" customHeight="1"/>
    <row r="38974" ht="15" customHeight="1"/>
    <row r="38975" ht="15" customHeight="1"/>
    <row r="38976" ht="15" customHeight="1"/>
    <row r="38977" ht="15" customHeight="1"/>
    <row r="38978" ht="15" customHeight="1"/>
    <row r="38979" ht="15" customHeight="1"/>
    <row r="38980" ht="15" customHeight="1"/>
    <row r="38981" ht="15" customHeight="1"/>
    <row r="38982" ht="15" customHeight="1"/>
    <row r="38983" ht="15" customHeight="1"/>
    <row r="38984" ht="15" customHeight="1"/>
    <row r="38985" ht="15" customHeight="1"/>
    <row r="38986" ht="15" customHeight="1"/>
    <row r="38987" ht="15" customHeight="1"/>
    <row r="38988" ht="15" customHeight="1"/>
    <row r="38989" ht="15" customHeight="1"/>
    <row r="38990" ht="15" customHeight="1"/>
    <row r="38991" ht="15" customHeight="1"/>
    <row r="38992" ht="15" customHeight="1"/>
    <row r="38993" ht="15" customHeight="1"/>
    <row r="38994" ht="15" customHeight="1"/>
    <row r="38995" ht="15" customHeight="1"/>
    <row r="38996" ht="15" customHeight="1"/>
    <row r="38997" ht="15" customHeight="1"/>
    <row r="38998" ht="15" customHeight="1"/>
    <row r="38999" ht="15" customHeight="1"/>
    <row r="39000" ht="15" customHeight="1"/>
    <row r="39001" ht="15" customHeight="1"/>
    <row r="39002" ht="15" customHeight="1"/>
    <row r="39003" ht="15" customHeight="1"/>
    <row r="39004" ht="15" customHeight="1"/>
    <row r="39005" ht="15" customHeight="1"/>
    <row r="39006" ht="15" customHeight="1"/>
    <row r="39007" ht="15" customHeight="1"/>
    <row r="39008" ht="15" customHeight="1"/>
    <row r="39009" ht="15" customHeight="1"/>
    <row r="39010" ht="15" customHeight="1"/>
    <row r="39011" ht="15" customHeight="1"/>
    <row r="39012" ht="15" customHeight="1"/>
    <row r="39013" ht="15" customHeight="1"/>
    <row r="39014" ht="15" customHeight="1"/>
    <row r="39015" ht="15" customHeight="1"/>
    <row r="39016" ht="15" customHeight="1"/>
    <row r="39017" ht="15" customHeight="1"/>
    <row r="39018" ht="15" customHeight="1"/>
    <row r="39019" ht="15" customHeight="1"/>
    <row r="39020" ht="15" customHeight="1"/>
    <row r="39021" ht="15" customHeight="1"/>
    <row r="39022" ht="15" customHeight="1"/>
    <row r="39023" ht="15" customHeight="1"/>
    <row r="39024" ht="15" customHeight="1"/>
    <row r="39025" ht="15" customHeight="1"/>
    <row r="39026" ht="15" customHeight="1"/>
    <row r="39027" ht="15" customHeight="1"/>
    <row r="39028" ht="15" customHeight="1"/>
    <row r="39029" ht="15" customHeight="1"/>
    <row r="39030" ht="15" customHeight="1"/>
    <row r="39031" ht="15" customHeight="1"/>
    <row r="39032" ht="15" customHeight="1"/>
    <row r="39033" ht="15" customHeight="1"/>
    <row r="39034" ht="15" customHeight="1"/>
    <row r="39035" ht="15" customHeight="1"/>
    <row r="39036" ht="15" customHeight="1"/>
    <row r="39037" ht="15" customHeight="1"/>
    <row r="39038" ht="15" customHeight="1"/>
    <row r="39039" ht="15" customHeight="1"/>
    <row r="39040" ht="15" customHeight="1"/>
    <row r="39041" ht="15" customHeight="1"/>
    <row r="39042" ht="15" customHeight="1"/>
    <row r="39043" ht="15" customHeight="1"/>
    <row r="39044" ht="15" customHeight="1"/>
    <row r="39045" ht="15" customHeight="1"/>
    <row r="39046" ht="15" customHeight="1"/>
    <row r="39047" ht="15" customHeight="1"/>
    <row r="39048" ht="15" customHeight="1"/>
    <row r="39049" ht="15" customHeight="1"/>
    <row r="39050" ht="15" customHeight="1"/>
    <row r="39051" ht="15" customHeight="1"/>
    <row r="39052" ht="15" customHeight="1"/>
    <row r="39053" ht="15" customHeight="1"/>
    <row r="39054" ht="15" customHeight="1"/>
    <row r="39055" ht="15" customHeight="1"/>
    <row r="39056" ht="15" customHeight="1"/>
    <row r="39057" ht="15" customHeight="1"/>
    <row r="39058" ht="15" customHeight="1"/>
    <row r="39059" ht="15" customHeight="1"/>
    <row r="39060" ht="15" customHeight="1"/>
    <row r="39061" ht="15" customHeight="1"/>
    <row r="39062" ht="15" customHeight="1"/>
    <row r="39063" ht="15" customHeight="1"/>
    <row r="39064" ht="15" customHeight="1"/>
    <row r="39065" ht="15" customHeight="1"/>
    <row r="39066" ht="15" customHeight="1"/>
    <row r="39067" ht="15" customHeight="1"/>
    <row r="39068" ht="15" customHeight="1"/>
    <row r="39069" ht="15" customHeight="1"/>
    <row r="39070" ht="15" customHeight="1"/>
    <row r="39071" ht="15" customHeight="1"/>
    <row r="39072" ht="15" customHeight="1"/>
    <row r="39073" ht="15" customHeight="1"/>
    <row r="39074" ht="15" customHeight="1"/>
    <row r="39075" ht="15" customHeight="1"/>
    <row r="39076" ht="15" customHeight="1"/>
    <row r="39077" ht="15" customHeight="1"/>
    <row r="39078" ht="15" customHeight="1"/>
    <row r="39079" ht="15" customHeight="1"/>
    <row r="39080" ht="15" customHeight="1"/>
    <row r="39081" ht="15" customHeight="1"/>
    <row r="39082" ht="15" customHeight="1"/>
    <row r="39083" ht="15" customHeight="1"/>
    <row r="39084" ht="15" customHeight="1"/>
    <row r="39085" ht="15" customHeight="1"/>
    <row r="39086" ht="15" customHeight="1"/>
    <row r="39087" ht="15" customHeight="1"/>
    <row r="39088" ht="15" customHeight="1"/>
    <row r="39089" ht="15" customHeight="1"/>
    <row r="39090" ht="15" customHeight="1"/>
    <row r="39091" ht="15" customHeight="1"/>
    <row r="39092" ht="15" customHeight="1"/>
    <row r="39093" ht="15" customHeight="1"/>
    <row r="39094" ht="15" customHeight="1"/>
    <row r="39095" ht="15" customHeight="1"/>
    <row r="39096" ht="15" customHeight="1"/>
    <row r="39097" ht="15" customHeight="1"/>
    <row r="39098" ht="15" customHeight="1"/>
    <row r="39099" ht="15" customHeight="1"/>
    <row r="39100" ht="15" customHeight="1"/>
    <row r="39101" ht="15" customHeight="1"/>
    <row r="39102" ht="15" customHeight="1"/>
    <row r="39103" ht="15" customHeight="1"/>
    <row r="39104" ht="15" customHeight="1"/>
    <row r="39105" ht="15" customHeight="1"/>
    <row r="39106" ht="15" customHeight="1"/>
    <row r="39107" ht="15" customHeight="1"/>
    <row r="39108" ht="15" customHeight="1"/>
    <row r="39109" ht="15" customHeight="1"/>
    <row r="39110" ht="15" customHeight="1"/>
    <row r="39111" ht="15" customHeight="1"/>
    <row r="39112" ht="15" customHeight="1"/>
    <row r="39113" ht="15" customHeight="1"/>
    <row r="39114" ht="15" customHeight="1"/>
    <row r="39115" ht="15" customHeight="1"/>
    <row r="39116" ht="15" customHeight="1"/>
    <row r="39117" ht="15" customHeight="1"/>
    <row r="39118" ht="15" customHeight="1"/>
    <row r="39119" ht="15" customHeight="1"/>
    <row r="39120" ht="15" customHeight="1"/>
    <row r="39121" ht="15" customHeight="1"/>
    <row r="39122" ht="15" customHeight="1"/>
    <row r="39123" ht="15" customHeight="1"/>
    <row r="39124" ht="15" customHeight="1"/>
    <row r="39125" ht="15" customHeight="1"/>
    <row r="39126" ht="15" customHeight="1"/>
    <row r="39127" ht="15" customHeight="1"/>
    <row r="39128" ht="15" customHeight="1"/>
    <row r="39129" ht="15" customHeight="1"/>
    <row r="39130" ht="15" customHeight="1"/>
    <row r="39131" ht="15" customHeight="1"/>
    <row r="39132" ht="15" customHeight="1"/>
    <row r="39133" ht="15" customHeight="1"/>
    <row r="39134" ht="15" customHeight="1"/>
    <row r="39135" ht="15" customHeight="1"/>
    <row r="39136" ht="15" customHeight="1"/>
    <row r="39137" ht="15" customHeight="1"/>
    <row r="39138" ht="15" customHeight="1"/>
    <row r="39139" ht="15" customHeight="1"/>
    <row r="39140" ht="15" customHeight="1"/>
    <row r="39141" ht="15" customHeight="1"/>
    <row r="39142" ht="15" customHeight="1"/>
    <row r="39143" ht="15" customHeight="1"/>
    <row r="39144" ht="15" customHeight="1"/>
    <row r="39145" ht="15" customHeight="1"/>
    <row r="39146" ht="15" customHeight="1"/>
    <row r="39147" ht="15" customHeight="1"/>
    <row r="39148" ht="15" customHeight="1"/>
    <row r="39149" ht="15" customHeight="1"/>
    <row r="39150" ht="15" customHeight="1"/>
    <row r="39151" ht="15" customHeight="1"/>
    <row r="39152" ht="15" customHeight="1"/>
    <row r="39153" ht="15" customHeight="1"/>
    <row r="39154" ht="15" customHeight="1"/>
    <row r="39155" ht="15" customHeight="1"/>
    <row r="39156" ht="15" customHeight="1"/>
    <row r="39157" ht="15" customHeight="1"/>
    <row r="39158" ht="15" customHeight="1"/>
    <row r="39159" ht="15" customHeight="1"/>
    <row r="39160" ht="15" customHeight="1"/>
    <row r="39161" ht="15" customHeight="1"/>
    <row r="39162" ht="15" customHeight="1"/>
    <row r="39163" ht="15" customHeight="1"/>
    <row r="39164" ht="15" customHeight="1"/>
    <row r="39165" ht="15" customHeight="1"/>
    <row r="39166" ht="15" customHeight="1"/>
    <row r="39167" ht="15" customHeight="1"/>
    <row r="39168" ht="15" customHeight="1"/>
    <row r="39169" ht="15" customHeight="1"/>
    <row r="39170" ht="15" customHeight="1"/>
    <row r="39171" ht="15" customHeight="1"/>
    <row r="39172" ht="15" customHeight="1"/>
    <row r="39173" ht="15" customHeight="1"/>
    <row r="39174" ht="15" customHeight="1"/>
    <row r="39175" ht="15" customHeight="1"/>
    <row r="39176" ht="15" customHeight="1"/>
    <row r="39177" ht="15" customHeight="1"/>
    <row r="39178" ht="15" customHeight="1"/>
    <row r="39179" ht="15" customHeight="1"/>
    <row r="39180" ht="15" customHeight="1"/>
    <row r="39181" ht="15" customHeight="1"/>
    <row r="39182" ht="15" customHeight="1"/>
    <row r="39183" ht="15" customHeight="1"/>
    <row r="39184" ht="15" customHeight="1"/>
    <row r="39185" ht="15" customHeight="1"/>
    <row r="39186" ht="15" customHeight="1"/>
    <row r="39187" ht="15" customHeight="1"/>
    <row r="39188" ht="15" customHeight="1"/>
    <row r="39189" ht="15" customHeight="1"/>
    <row r="39190" ht="15" customHeight="1"/>
    <row r="39191" ht="15" customHeight="1"/>
    <row r="39192" ht="15" customHeight="1"/>
    <row r="39193" ht="15" customHeight="1"/>
    <row r="39194" ht="15" customHeight="1"/>
    <row r="39195" ht="15" customHeight="1"/>
    <row r="39196" ht="15" customHeight="1"/>
    <row r="39197" ht="15" customHeight="1"/>
    <row r="39198" ht="15" customHeight="1"/>
    <row r="39199" ht="15" customHeight="1"/>
    <row r="39200" ht="15" customHeight="1"/>
    <row r="39201" ht="15" customHeight="1"/>
    <row r="39202" ht="15" customHeight="1"/>
    <row r="39203" ht="15" customHeight="1"/>
    <row r="39204" ht="15" customHeight="1"/>
    <row r="39205" ht="15" customHeight="1"/>
    <row r="39206" ht="15" customHeight="1"/>
    <row r="39207" ht="15" customHeight="1"/>
    <row r="39208" ht="15" customHeight="1"/>
    <row r="39209" ht="15" customHeight="1"/>
    <row r="39210" ht="15" customHeight="1"/>
    <row r="39211" ht="15" customHeight="1"/>
    <row r="39212" ht="15" customHeight="1"/>
    <row r="39213" ht="15" customHeight="1"/>
    <row r="39214" ht="15" customHeight="1"/>
    <row r="39215" ht="15" customHeight="1"/>
    <row r="39216" ht="15" customHeight="1"/>
    <row r="39217" ht="15" customHeight="1"/>
    <row r="39218" ht="15" customHeight="1"/>
    <row r="39219" ht="15" customHeight="1"/>
    <row r="39220" ht="15" customHeight="1"/>
    <row r="39221" ht="15" customHeight="1"/>
    <row r="39222" ht="15" customHeight="1"/>
    <row r="39223" ht="15" customHeight="1"/>
    <row r="39224" ht="15" customHeight="1"/>
    <row r="39225" ht="15" customHeight="1"/>
    <row r="39226" ht="15" customHeight="1"/>
    <row r="39227" ht="15" customHeight="1"/>
    <row r="39228" ht="15" customHeight="1"/>
    <row r="39229" ht="15" customHeight="1"/>
    <row r="39230" ht="15" customHeight="1"/>
    <row r="39231" ht="15" customHeight="1"/>
    <row r="39232" ht="15" customHeight="1"/>
    <row r="39233" ht="15" customHeight="1"/>
    <row r="39234" ht="15" customHeight="1"/>
    <row r="39235" ht="15" customHeight="1"/>
    <row r="39236" ht="15" customHeight="1"/>
    <row r="39237" ht="15" customHeight="1"/>
    <row r="39238" ht="15" customHeight="1"/>
    <row r="39239" ht="15" customHeight="1"/>
    <row r="39240" ht="15" customHeight="1"/>
    <row r="39241" ht="15" customHeight="1"/>
    <row r="39242" ht="15" customHeight="1"/>
    <row r="39243" ht="15" customHeight="1"/>
    <row r="39244" ht="15" customHeight="1"/>
    <row r="39245" ht="15" customHeight="1"/>
    <row r="39246" ht="15" customHeight="1"/>
    <row r="39247" ht="15" customHeight="1"/>
    <row r="39248" ht="15" customHeight="1"/>
    <row r="39249" ht="15" customHeight="1"/>
    <row r="39250" ht="15" customHeight="1"/>
    <row r="39251" ht="15" customHeight="1"/>
    <row r="39252" ht="15" customHeight="1"/>
    <row r="39253" ht="15" customHeight="1"/>
    <row r="39254" ht="15" customHeight="1"/>
    <row r="39255" ht="15" customHeight="1"/>
    <row r="39256" ht="15" customHeight="1"/>
    <row r="39257" ht="15" customHeight="1"/>
    <row r="39258" ht="15" customHeight="1"/>
    <row r="39259" ht="15" customHeight="1"/>
    <row r="39260" ht="15" customHeight="1"/>
    <row r="39261" ht="15" customHeight="1"/>
    <row r="39262" ht="15" customHeight="1"/>
    <row r="39263" ht="15" customHeight="1"/>
    <row r="39264" ht="15" customHeight="1"/>
    <row r="39265" ht="15" customHeight="1"/>
    <row r="39266" ht="15" customHeight="1"/>
    <row r="39267" ht="15" customHeight="1"/>
    <row r="39268" ht="15" customHeight="1"/>
    <row r="39269" ht="15" customHeight="1"/>
    <row r="39270" ht="15" customHeight="1"/>
    <row r="39271" ht="15" customHeight="1"/>
    <row r="39272" ht="15" customHeight="1"/>
    <row r="39273" ht="15" customHeight="1"/>
    <row r="39274" ht="15" customHeight="1"/>
    <row r="39275" ht="15" customHeight="1"/>
    <row r="39276" ht="15" customHeight="1"/>
    <row r="39277" ht="15" customHeight="1"/>
    <row r="39278" ht="15" customHeight="1"/>
    <row r="39279" ht="15" customHeight="1"/>
    <row r="39280" ht="15" customHeight="1"/>
    <row r="39281" ht="15" customHeight="1"/>
    <row r="39282" ht="15" customHeight="1"/>
    <row r="39283" ht="15" customHeight="1"/>
    <row r="39284" ht="15" customHeight="1"/>
    <row r="39285" ht="15" customHeight="1"/>
    <row r="39286" ht="15" customHeight="1"/>
    <row r="39287" ht="15" customHeight="1"/>
    <row r="39288" ht="15" customHeight="1"/>
    <row r="39289" ht="15" customHeight="1"/>
    <row r="39290" ht="15" customHeight="1"/>
    <row r="39291" ht="15" customHeight="1"/>
    <row r="39292" ht="15" customHeight="1"/>
    <row r="39293" ht="15" customHeight="1"/>
    <row r="39294" ht="15" customHeight="1"/>
    <row r="39295" ht="15" customHeight="1"/>
    <row r="39296" ht="15" customHeight="1"/>
    <row r="39297" ht="15" customHeight="1"/>
    <row r="39298" ht="15" customHeight="1"/>
    <row r="39299" ht="15" customHeight="1"/>
    <row r="39300" ht="15" customHeight="1"/>
    <row r="39301" ht="15" customHeight="1"/>
    <row r="39302" ht="15" customHeight="1"/>
    <row r="39303" ht="15" customHeight="1"/>
    <row r="39304" ht="15" customHeight="1"/>
    <row r="39305" ht="15" customHeight="1"/>
    <row r="39306" ht="15" customHeight="1"/>
    <row r="39307" ht="15" customHeight="1"/>
    <row r="39308" ht="15" customHeight="1"/>
    <row r="39309" ht="15" customHeight="1"/>
    <row r="39310" ht="15" customHeight="1"/>
    <row r="39311" ht="15" customHeight="1"/>
    <row r="39312" ht="15" customHeight="1"/>
    <row r="39313" ht="15" customHeight="1"/>
    <row r="39314" ht="15" customHeight="1"/>
    <row r="39315" ht="15" customHeight="1"/>
    <row r="39316" ht="15" customHeight="1"/>
    <row r="39317" ht="15" customHeight="1"/>
    <row r="39318" ht="15" customHeight="1"/>
    <row r="39319" ht="15" customHeight="1"/>
    <row r="39320" ht="15" customHeight="1"/>
    <row r="39321" ht="15" customHeight="1"/>
    <row r="39322" ht="15" customHeight="1"/>
    <row r="39323" ht="15" customHeight="1"/>
    <row r="39324" ht="15" customHeight="1"/>
    <row r="39325" ht="15" customHeight="1"/>
    <row r="39326" ht="15" customHeight="1"/>
    <row r="39327" ht="15" customHeight="1"/>
    <row r="39328" ht="15" customHeight="1"/>
    <row r="39329" ht="15" customHeight="1"/>
    <row r="39330" ht="15" customHeight="1"/>
    <row r="39331" ht="15" customHeight="1"/>
    <row r="39332" ht="15" customHeight="1"/>
    <row r="39333" ht="15" customHeight="1"/>
    <row r="39334" ht="15" customHeight="1"/>
    <row r="39335" ht="15" customHeight="1"/>
    <row r="39336" ht="15" customHeight="1"/>
    <row r="39337" ht="15" customHeight="1"/>
    <row r="39338" ht="15" customHeight="1"/>
    <row r="39339" ht="15" customHeight="1"/>
    <row r="39340" ht="15" customHeight="1"/>
    <row r="39341" ht="15" customHeight="1"/>
    <row r="39342" ht="15" customHeight="1"/>
    <row r="39343" ht="15" customHeight="1"/>
    <row r="39344" ht="15" customHeight="1"/>
    <row r="39345" ht="15" customHeight="1"/>
    <row r="39346" ht="15" customHeight="1"/>
    <row r="39347" ht="15" customHeight="1"/>
    <row r="39348" ht="15" customHeight="1"/>
    <row r="39349" ht="15" customHeight="1"/>
    <row r="39350" ht="15" customHeight="1"/>
    <row r="39351" ht="15" customHeight="1"/>
    <row r="39352" ht="15" customHeight="1"/>
    <row r="39353" ht="15" customHeight="1"/>
    <row r="39354" ht="15" customHeight="1"/>
    <row r="39355" ht="15" customHeight="1"/>
    <row r="39356" ht="15" customHeight="1"/>
    <row r="39357" ht="15" customHeight="1"/>
    <row r="39358" ht="15" customHeight="1"/>
    <row r="39359" ht="15" customHeight="1"/>
    <row r="39360" ht="15" customHeight="1"/>
    <row r="39361" ht="15" customHeight="1"/>
    <row r="39362" ht="15" customHeight="1"/>
    <row r="39363" ht="15" customHeight="1"/>
    <row r="39364" ht="15" customHeight="1"/>
    <row r="39365" ht="15" customHeight="1"/>
    <row r="39366" ht="15" customHeight="1"/>
    <row r="39367" ht="15" customHeight="1"/>
    <row r="39368" ht="15" customHeight="1"/>
    <row r="39369" ht="15" customHeight="1"/>
    <row r="39370" ht="15" customHeight="1"/>
    <row r="39371" ht="15" customHeight="1"/>
    <row r="39372" ht="15" customHeight="1"/>
    <row r="39373" ht="15" customHeight="1"/>
    <row r="39374" ht="15" customHeight="1"/>
    <row r="39375" ht="15" customHeight="1"/>
    <row r="39376" ht="15" customHeight="1"/>
    <row r="39377" ht="15" customHeight="1"/>
    <row r="39378" ht="15" customHeight="1"/>
    <row r="39379" ht="15" customHeight="1"/>
    <row r="39380" ht="15" customHeight="1"/>
    <row r="39381" ht="15" customHeight="1"/>
    <row r="39382" ht="15" customHeight="1"/>
    <row r="39383" ht="15" customHeight="1"/>
    <row r="39384" ht="15" customHeight="1"/>
    <row r="39385" ht="15" customHeight="1"/>
    <row r="39386" ht="15" customHeight="1"/>
    <row r="39387" ht="15" customHeight="1"/>
    <row r="39388" ht="15" customHeight="1"/>
    <row r="39389" ht="15" customHeight="1"/>
    <row r="39390" ht="15" customHeight="1"/>
    <row r="39391" ht="15" customHeight="1"/>
    <row r="39392" ht="15" customHeight="1"/>
    <row r="39393" ht="15" customHeight="1"/>
    <row r="39394" ht="15" customHeight="1"/>
    <row r="39395" ht="15" customHeight="1"/>
    <row r="39396" ht="15" customHeight="1"/>
    <row r="39397" ht="15" customHeight="1"/>
    <row r="39398" ht="15" customHeight="1"/>
    <row r="39399" ht="15" customHeight="1"/>
    <row r="39400" ht="15" customHeight="1"/>
    <row r="39401" ht="15" customHeight="1"/>
    <row r="39402" ht="15" customHeight="1"/>
    <row r="39403" ht="15" customHeight="1"/>
    <row r="39404" ht="15" customHeight="1"/>
    <row r="39405" ht="15" customHeight="1"/>
    <row r="39406" ht="15" customHeight="1"/>
    <row r="39407" ht="15" customHeight="1"/>
    <row r="39408" ht="15" customHeight="1"/>
    <row r="39409" ht="15" customHeight="1"/>
    <row r="39410" ht="15" customHeight="1"/>
    <row r="39411" ht="15" customHeight="1"/>
    <row r="39412" ht="15" customHeight="1"/>
    <row r="39413" ht="15" customHeight="1"/>
    <row r="39414" ht="15" customHeight="1"/>
    <row r="39415" ht="15" customHeight="1"/>
    <row r="39416" ht="15" customHeight="1"/>
    <row r="39417" ht="15" customHeight="1"/>
    <row r="39418" ht="15" customHeight="1"/>
    <row r="39419" ht="15" customHeight="1"/>
    <row r="39420" ht="15" customHeight="1"/>
    <row r="39421" ht="15" customHeight="1"/>
    <row r="39422" ht="15" customHeight="1"/>
    <row r="39423" ht="15" customHeight="1"/>
    <row r="39424" ht="15" customHeight="1"/>
    <row r="39425" ht="15" customHeight="1"/>
    <row r="39426" ht="15" customHeight="1"/>
    <row r="39427" ht="15" customHeight="1"/>
    <row r="39428" ht="15" customHeight="1"/>
    <row r="39429" ht="15" customHeight="1"/>
    <row r="39430" ht="15" customHeight="1"/>
    <row r="39431" ht="15" customHeight="1"/>
    <row r="39432" ht="15" customHeight="1"/>
    <row r="39433" ht="15" customHeight="1"/>
    <row r="39434" ht="15" customHeight="1"/>
    <row r="39435" ht="15" customHeight="1"/>
    <row r="39436" ht="15" customHeight="1"/>
    <row r="39437" ht="15" customHeight="1"/>
    <row r="39438" ht="15" customHeight="1"/>
    <row r="39439" ht="15" customHeight="1"/>
    <row r="39440" ht="15" customHeight="1"/>
    <row r="39441" ht="15" customHeight="1"/>
    <row r="39442" ht="15" customHeight="1"/>
    <row r="39443" ht="15" customHeight="1"/>
    <row r="39444" ht="15" customHeight="1"/>
    <row r="39445" ht="15" customHeight="1"/>
    <row r="39446" ht="15" customHeight="1"/>
    <row r="39447" ht="15" customHeight="1"/>
    <row r="39448" ht="15" customHeight="1"/>
    <row r="39449" ht="15" customHeight="1"/>
    <row r="39450" ht="15" customHeight="1"/>
    <row r="39451" ht="15" customHeight="1"/>
    <row r="39452" ht="15" customHeight="1"/>
    <row r="39453" ht="15" customHeight="1"/>
    <row r="39454" ht="15" customHeight="1"/>
    <row r="39455" ht="15" customHeight="1"/>
    <row r="39456" ht="15" customHeight="1"/>
    <row r="39457" ht="15" customHeight="1"/>
    <row r="39458" ht="15" customHeight="1"/>
    <row r="39459" ht="15" customHeight="1"/>
    <row r="39460" ht="15" customHeight="1"/>
    <row r="39461" ht="15" customHeight="1"/>
    <row r="39462" ht="15" customHeight="1"/>
    <row r="39463" ht="15" customHeight="1"/>
    <row r="39464" ht="15" customHeight="1"/>
    <row r="39465" ht="15" customHeight="1"/>
    <row r="39466" ht="15" customHeight="1"/>
    <row r="39467" ht="15" customHeight="1"/>
    <row r="39468" ht="15" customHeight="1"/>
    <row r="39469" ht="15" customHeight="1"/>
    <row r="39470" ht="15" customHeight="1"/>
    <row r="39471" ht="15" customHeight="1"/>
    <row r="39472" ht="15" customHeight="1"/>
    <row r="39473" ht="15" customHeight="1"/>
    <row r="39474" ht="15" customHeight="1"/>
    <row r="39475" ht="15" customHeight="1"/>
    <row r="39476" ht="15" customHeight="1"/>
    <row r="39477" ht="15" customHeight="1"/>
    <row r="39478" ht="15" customHeight="1"/>
    <row r="39479" ht="15" customHeight="1"/>
    <row r="39480" ht="15" customHeight="1"/>
    <row r="39481" ht="15" customHeight="1"/>
    <row r="39482" ht="15" customHeight="1"/>
    <row r="39483" ht="15" customHeight="1"/>
    <row r="39484" ht="15" customHeight="1"/>
    <row r="39485" ht="15" customHeight="1"/>
    <row r="39486" ht="15" customHeight="1"/>
    <row r="39487" ht="15" customHeight="1"/>
    <row r="39488" ht="15" customHeight="1"/>
    <row r="39489" ht="15" customHeight="1"/>
    <row r="39490" ht="15" customHeight="1"/>
    <row r="39491" ht="15" customHeight="1"/>
    <row r="39492" ht="15" customHeight="1"/>
    <row r="39493" ht="15" customHeight="1"/>
    <row r="39494" ht="15" customHeight="1"/>
    <row r="39495" ht="15" customHeight="1"/>
    <row r="39496" ht="15" customHeight="1"/>
    <row r="39497" ht="15" customHeight="1"/>
    <row r="39498" ht="15" customHeight="1"/>
    <row r="39499" ht="15" customHeight="1"/>
    <row r="39500" ht="15" customHeight="1"/>
    <row r="39501" ht="15" customHeight="1"/>
    <row r="39502" ht="15" customHeight="1"/>
    <row r="39503" ht="15" customHeight="1"/>
    <row r="39504" ht="15" customHeight="1"/>
    <row r="39505" ht="15" customHeight="1"/>
    <row r="39506" ht="15" customHeight="1"/>
    <row r="39507" ht="15" customHeight="1"/>
    <row r="39508" ht="15" customHeight="1"/>
    <row r="39509" ht="15" customHeight="1"/>
    <row r="39510" ht="15" customHeight="1"/>
    <row r="39511" ht="15" customHeight="1"/>
    <row r="39512" ht="15" customHeight="1"/>
    <row r="39513" ht="15" customHeight="1"/>
    <row r="39514" ht="15" customHeight="1"/>
    <row r="39515" ht="15" customHeight="1"/>
    <row r="39516" ht="15" customHeight="1"/>
    <row r="39517" ht="15" customHeight="1"/>
    <row r="39518" ht="15" customHeight="1"/>
    <row r="39519" ht="15" customHeight="1"/>
    <row r="39520" ht="15" customHeight="1"/>
    <row r="39521" ht="15" customHeight="1"/>
    <row r="39522" ht="15" customHeight="1"/>
    <row r="39523" ht="15" customHeight="1"/>
    <row r="39524" ht="15" customHeight="1"/>
    <row r="39525" ht="15" customHeight="1"/>
    <row r="39526" ht="15" customHeight="1"/>
    <row r="39527" ht="15" customHeight="1"/>
    <row r="39528" ht="15" customHeight="1"/>
    <row r="39529" ht="15" customHeight="1"/>
    <row r="39530" ht="15" customHeight="1"/>
    <row r="39531" ht="15" customHeight="1"/>
    <row r="39532" ht="15" customHeight="1"/>
    <row r="39533" ht="15" customHeight="1"/>
    <row r="39534" ht="15" customHeight="1"/>
    <row r="39535" ht="15" customHeight="1"/>
    <row r="39536" ht="15" customHeight="1"/>
    <row r="39537" ht="15" customHeight="1"/>
    <row r="39538" ht="15" customHeight="1"/>
    <row r="39539" ht="15" customHeight="1"/>
    <row r="39540" ht="15" customHeight="1"/>
    <row r="39541" ht="15" customHeight="1"/>
    <row r="39542" ht="15" customHeight="1"/>
    <row r="39543" ht="15" customHeight="1"/>
    <row r="39544" ht="15" customHeight="1"/>
    <row r="39545" ht="15" customHeight="1"/>
    <row r="39546" ht="15" customHeight="1"/>
    <row r="39547" ht="15" customHeight="1"/>
    <row r="39548" ht="15" customHeight="1"/>
    <row r="39549" ht="15" customHeight="1"/>
    <row r="39550" ht="15" customHeight="1"/>
    <row r="39551" ht="15" customHeight="1"/>
    <row r="39552" ht="15" customHeight="1"/>
    <row r="39553" ht="15" customHeight="1"/>
    <row r="39554" ht="15" customHeight="1"/>
    <row r="39555" ht="15" customHeight="1"/>
    <row r="39556" ht="15" customHeight="1"/>
    <row r="39557" ht="15" customHeight="1"/>
    <row r="39558" ht="15" customHeight="1"/>
    <row r="39559" ht="15" customHeight="1"/>
    <row r="39560" ht="15" customHeight="1"/>
    <row r="39561" ht="15" customHeight="1"/>
    <row r="39562" ht="15" customHeight="1"/>
    <row r="39563" ht="15" customHeight="1"/>
    <row r="39564" ht="15" customHeight="1"/>
    <row r="39565" ht="15" customHeight="1"/>
    <row r="39566" ht="15" customHeight="1"/>
    <row r="39567" ht="15" customHeight="1"/>
    <row r="39568" ht="15" customHeight="1"/>
    <row r="39569" ht="15" customHeight="1"/>
    <row r="39570" ht="15" customHeight="1"/>
    <row r="39571" ht="15" customHeight="1"/>
    <row r="39572" ht="15" customHeight="1"/>
    <row r="39573" ht="15" customHeight="1"/>
    <row r="39574" ht="15" customHeight="1"/>
    <row r="39575" ht="15" customHeight="1"/>
    <row r="39576" ht="15" customHeight="1"/>
    <row r="39577" ht="15" customHeight="1"/>
    <row r="39578" ht="15" customHeight="1"/>
    <row r="39579" ht="15" customHeight="1"/>
    <row r="39580" ht="15" customHeight="1"/>
    <row r="39581" ht="15" customHeight="1"/>
    <row r="39582" ht="15" customHeight="1"/>
    <row r="39583" ht="15" customHeight="1"/>
    <row r="39584" ht="15" customHeight="1"/>
    <row r="39585" ht="15" customHeight="1"/>
    <row r="39586" ht="15" customHeight="1"/>
    <row r="39587" ht="15" customHeight="1"/>
    <row r="39588" ht="15" customHeight="1"/>
    <row r="39589" ht="15" customHeight="1"/>
    <row r="39590" ht="15" customHeight="1"/>
    <row r="39591" ht="15" customHeight="1"/>
    <row r="39592" ht="15" customHeight="1"/>
    <row r="39593" ht="15" customHeight="1"/>
    <row r="39594" ht="15" customHeight="1"/>
    <row r="39595" ht="15" customHeight="1"/>
    <row r="39596" ht="15" customHeight="1"/>
    <row r="39597" ht="15" customHeight="1"/>
    <row r="39598" ht="15" customHeight="1"/>
    <row r="39599" ht="15" customHeight="1"/>
    <row r="39600" ht="15" customHeight="1"/>
    <row r="39601" ht="15" customHeight="1"/>
    <row r="39602" ht="15" customHeight="1"/>
    <row r="39603" ht="15" customHeight="1"/>
    <row r="39604" ht="15" customHeight="1"/>
    <row r="39605" ht="15" customHeight="1"/>
    <row r="39606" ht="15" customHeight="1"/>
    <row r="39607" ht="15" customHeight="1"/>
    <row r="39608" ht="15" customHeight="1"/>
    <row r="39609" ht="15" customHeight="1"/>
    <row r="39610" ht="15" customHeight="1"/>
    <row r="39611" ht="15" customHeight="1"/>
    <row r="39612" ht="15" customHeight="1"/>
    <row r="39613" ht="15" customHeight="1"/>
    <row r="39614" ht="15" customHeight="1"/>
    <row r="39615" ht="15" customHeight="1"/>
    <row r="39616" ht="15" customHeight="1"/>
    <row r="39617" ht="15" customHeight="1"/>
    <row r="39618" ht="15" customHeight="1"/>
    <row r="39619" ht="15" customHeight="1"/>
    <row r="39620" ht="15" customHeight="1"/>
    <row r="39621" ht="15" customHeight="1"/>
    <row r="39622" ht="15" customHeight="1"/>
    <row r="39623" ht="15" customHeight="1"/>
    <row r="39624" ht="15" customHeight="1"/>
    <row r="39625" ht="15" customHeight="1"/>
    <row r="39626" ht="15" customHeight="1"/>
    <row r="39627" ht="15" customHeight="1"/>
    <row r="39628" ht="15" customHeight="1"/>
    <row r="39629" ht="15" customHeight="1"/>
    <row r="39630" ht="15" customHeight="1"/>
    <row r="39631" ht="15" customHeight="1"/>
    <row r="39632" ht="15" customHeight="1"/>
    <row r="39633" ht="15" customHeight="1"/>
    <row r="39634" ht="15" customHeight="1"/>
    <row r="39635" ht="15" customHeight="1"/>
    <row r="39636" ht="15" customHeight="1"/>
    <row r="39637" ht="15" customHeight="1"/>
    <row r="39638" ht="15" customHeight="1"/>
    <row r="39639" ht="15" customHeight="1"/>
    <row r="39640" ht="15" customHeight="1"/>
    <row r="39641" ht="15" customHeight="1"/>
    <row r="39642" ht="15" customHeight="1"/>
    <row r="39643" ht="15" customHeight="1"/>
    <row r="39644" ht="15" customHeight="1"/>
    <row r="39645" ht="15" customHeight="1"/>
    <row r="39646" ht="15" customHeight="1"/>
    <row r="39647" ht="15" customHeight="1"/>
    <row r="39648" ht="15" customHeight="1"/>
    <row r="39649" ht="15" customHeight="1"/>
    <row r="39650" ht="15" customHeight="1"/>
    <row r="39651" ht="15" customHeight="1"/>
    <row r="39652" ht="15" customHeight="1"/>
    <row r="39653" ht="15" customHeight="1"/>
    <row r="39654" ht="15" customHeight="1"/>
    <row r="39655" ht="15" customHeight="1"/>
    <row r="39656" ht="15" customHeight="1"/>
    <row r="39657" ht="15" customHeight="1"/>
    <row r="39658" ht="15" customHeight="1"/>
    <row r="39659" ht="15" customHeight="1"/>
    <row r="39660" ht="15" customHeight="1"/>
    <row r="39661" ht="15" customHeight="1"/>
    <row r="39662" ht="15" customHeight="1"/>
    <row r="39663" ht="15" customHeight="1"/>
    <row r="39664" ht="15" customHeight="1"/>
    <row r="39665" ht="15" customHeight="1"/>
    <row r="39666" ht="15" customHeight="1"/>
    <row r="39667" ht="15" customHeight="1"/>
    <row r="39668" ht="15" customHeight="1"/>
    <row r="39669" ht="15" customHeight="1"/>
    <row r="39670" ht="15" customHeight="1"/>
    <row r="39671" ht="15" customHeight="1"/>
    <row r="39672" ht="15" customHeight="1"/>
    <row r="39673" ht="15" customHeight="1"/>
    <row r="39674" ht="15" customHeight="1"/>
    <row r="39675" ht="15" customHeight="1"/>
    <row r="39676" ht="15" customHeight="1"/>
    <row r="39677" ht="15" customHeight="1"/>
    <row r="39678" ht="15" customHeight="1"/>
    <row r="39679" ht="15" customHeight="1"/>
    <row r="39680" ht="15" customHeight="1"/>
    <row r="39681" ht="15" customHeight="1"/>
    <row r="39682" ht="15" customHeight="1"/>
    <row r="39683" ht="15" customHeight="1"/>
    <row r="39684" ht="15" customHeight="1"/>
    <row r="39685" ht="15" customHeight="1"/>
    <row r="39686" ht="15" customHeight="1"/>
    <row r="39687" ht="15" customHeight="1"/>
    <row r="39688" ht="15" customHeight="1"/>
    <row r="39689" ht="15" customHeight="1"/>
    <row r="39690" ht="15" customHeight="1"/>
    <row r="39691" ht="15" customHeight="1"/>
    <row r="39692" ht="15" customHeight="1"/>
    <row r="39693" ht="15" customHeight="1"/>
    <row r="39694" ht="15" customHeight="1"/>
    <row r="39695" ht="15" customHeight="1"/>
    <row r="39696" ht="15" customHeight="1"/>
    <row r="39697" ht="15" customHeight="1"/>
    <row r="39698" ht="15" customHeight="1"/>
    <row r="39699" ht="15" customHeight="1"/>
    <row r="39700" ht="15" customHeight="1"/>
    <row r="39701" ht="15" customHeight="1"/>
    <row r="39702" ht="15" customHeight="1"/>
    <row r="39703" ht="15" customHeight="1"/>
    <row r="39704" ht="15" customHeight="1"/>
    <row r="39705" ht="15" customHeight="1"/>
    <row r="39706" ht="15" customHeight="1"/>
    <row r="39707" ht="15" customHeight="1"/>
    <row r="39708" ht="15" customHeight="1"/>
    <row r="39709" ht="15" customHeight="1"/>
    <row r="39710" ht="15" customHeight="1"/>
    <row r="39711" ht="15" customHeight="1"/>
    <row r="39712" ht="15" customHeight="1"/>
    <row r="39713" ht="15" customHeight="1"/>
    <row r="39714" ht="15" customHeight="1"/>
    <row r="39715" ht="15" customHeight="1"/>
    <row r="39716" ht="15" customHeight="1"/>
    <row r="39717" ht="15" customHeight="1"/>
    <row r="39718" ht="15" customHeight="1"/>
    <row r="39719" ht="15" customHeight="1"/>
    <row r="39720" ht="15" customHeight="1"/>
    <row r="39721" ht="15" customHeight="1"/>
    <row r="39722" ht="15" customHeight="1"/>
    <row r="39723" ht="15" customHeight="1"/>
    <row r="39724" ht="15" customHeight="1"/>
    <row r="39725" ht="15" customHeight="1"/>
    <row r="39726" ht="15" customHeight="1"/>
    <row r="39727" ht="15" customHeight="1"/>
    <row r="39728" ht="15" customHeight="1"/>
    <row r="39729" ht="15" customHeight="1"/>
    <row r="39730" ht="15" customHeight="1"/>
    <row r="39731" ht="15" customHeight="1"/>
    <row r="39732" ht="15" customHeight="1"/>
    <row r="39733" ht="15" customHeight="1"/>
    <row r="39734" ht="15" customHeight="1"/>
    <row r="39735" ht="15" customHeight="1"/>
    <row r="39736" ht="15" customHeight="1"/>
    <row r="39737" ht="15" customHeight="1"/>
    <row r="39738" ht="15" customHeight="1"/>
    <row r="39739" ht="15" customHeight="1"/>
    <row r="39740" ht="15" customHeight="1"/>
    <row r="39741" ht="15" customHeight="1"/>
    <row r="39742" ht="15" customHeight="1"/>
    <row r="39743" ht="15" customHeight="1"/>
    <row r="39744" ht="15" customHeight="1"/>
    <row r="39745" ht="15" customHeight="1"/>
    <row r="39746" ht="15" customHeight="1"/>
    <row r="39747" ht="15" customHeight="1"/>
    <row r="39748" ht="15" customHeight="1"/>
    <row r="39749" ht="15" customHeight="1"/>
    <row r="39750" ht="15" customHeight="1"/>
    <row r="39751" ht="15" customHeight="1"/>
    <row r="39752" ht="15" customHeight="1"/>
    <row r="39753" ht="15" customHeight="1"/>
    <row r="39754" ht="15" customHeight="1"/>
    <row r="39755" ht="15" customHeight="1"/>
    <row r="39756" ht="15" customHeight="1"/>
    <row r="39757" ht="15" customHeight="1"/>
    <row r="39758" ht="15" customHeight="1"/>
    <row r="39759" ht="15" customHeight="1"/>
    <row r="39760" ht="15" customHeight="1"/>
    <row r="39761" ht="15" customHeight="1"/>
    <row r="39762" ht="15" customHeight="1"/>
    <row r="39763" ht="15" customHeight="1"/>
    <row r="39764" ht="15" customHeight="1"/>
    <row r="39765" ht="15" customHeight="1"/>
    <row r="39766" ht="15" customHeight="1"/>
    <row r="39767" ht="15" customHeight="1"/>
    <row r="39768" ht="15" customHeight="1"/>
    <row r="39769" ht="15" customHeight="1"/>
    <row r="39770" ht="15" customHeight="1"/>
    <row r="39771" ht="15" customHeight="1"/>
    <row r="39772" ht="15" customHeight="1"/>
    <row r="39773" ht="15" customHeight="1"/>
    <row r="39774" ht="15" customHeight="1"/>
    <row r="39775" ht="15" customHeight="1"/>
    <row r="39776" ht="15" customHeight="1"/>
    <row r="39777" ht="15" customHeight="1"/>
    <row r="39778" ht="15" customHeight="1"/>
    <row r="39779" ht="15" customHeight="1"/>
    <row r="39780" ht="15" customHeight="1"/>
    <row r="39781" ht="15" customHeight="1"/>
    <row r="39782" ht="15" customHeight="1"/>
    <row r="39783" ht="15" customHeight="1"/>
    <row r="39784" ht="15" customHeight="1"/>
    <row r="39785" ht="15" customHeight="1"/>
    <row r="39786" ht="15" customHeight="1"/>
    <row r="39787" ht="15" customHeight="1"/>
    <row r="39788" ht="15" customHeight="1"/>
    <row r="39789" ht="15" customHeight="1"/>
    <row r="39790" ht="15" customHeight="1"/>
    <row r="39791" ht="15" customHeight="1"/>
    <row r="39792" ht="15" customHeight="1"/>
    <row r="39793" ht="15" customHeight="1"/>
    <row r="39794" ht="15" customHeight="1"/>
    <row r="39795" ht="15" customHeight="1"/>
    <row r="39796" ht="15" customHeight="1"/>
    <row r="39797" ht="15" customHeight="1"/>
    <row r="39798" ht="15" customHeight="1"/>
    <row r="39799" ht="15" customHeight="1"/>
    <row r="39800" ht="15" customHeight="1"/>
    <row r="39801" ht="15" customHeight="1"/>
    <row r="39802" ht="15" customHeight="1"/>
    <row r="39803" ht="15" customHeight="1"/>
    <row r="39804" ht="15" customHeight="1"/>
    <row r="39805" ht="15" customHeight="1"/>
    <row r="39806" ht="15" customHeight="1"/>
    <row r="39807" ht="15" customHeight="1"/>
    <row r="39808" ht="15" customHeight="1"/>
    <row r="39809" ht="15" customHeight="1"/>
    <row r="39810" ht="15" customHeight="1"/>
    <row r="39811" ht="15" customHeight="1"/>
    <row r="39812" ht="15" customHeight="1"/>
    <row r="39813" ht="15" customHeight="1"/>
    <row r="39814" ht="15" customHeight="1"/>
    <row r="39815" ht="15" customHeight="1"/>
    <row r="39816" ht="15" customHeight="1"/>
    <row r="39817" ht="15" customHeight="1"/>
    <row r="39818" ht="15" customHeight="1"/>
    <row r="39819" ht="15" customHeight="1"/>
    <row r="39820" ht="15" customHeight="1"/>
    <row r="39821" ht="15" customHeight="1"/>
    <row r="39822" ht="15" customHeight="1"/>
    <row r="39823" ht="15" customHeight="1"/>
    <row r="39824" ht="15" customHeight="1"/>
    <row r="39825" ht="15" customHeight="1"/>
    <row r="39826" ht="15" customHeight="1"/>
    <row r="39827" ht="15" customHeight="1"/>
    <row r="39828" ht="15" customHeight="1"/>
    <row r="39829" ht="15" customHeight="1"/>
    <row r="39830" ht="15" customHeight="1"/>
    <row r="39831" ht="15" customHeight="1"/>
    <row r="39832" ht="15" customHeight="1"/>
    <row r="39833" ht="15" customHeight="1"/>
    <row r="39834" ht="15" customHeight="1"/>
    <row r="39835" ht="15" customHeight="1"/>
    <row r="39836" ht="15" customHeight="1"/>
    <row r="39837" ht="15" customHeight="1"/>
    <row r="39838" ht="15" customHeight="1"/>
    <row r="39839" ht="15" customHeight="1"/>
    <row r="39840" ht="15" customHeight="1"/>
    <row r="39841" ht="15" customHeight="1"/>
    <row r="39842" ht="15" customHeight="1"/>
    <row r="39843" ht="15" customHeight="1"/>
    <row r="39844" ht="15" customHeight="1"/>
    <row r="39845" ht="15" customHeight="1"/>
    <row r="39846" ht="15" customHeight="1"/>
    <row r="39847" ht="15" customHeight="1"/>
    <row r="39848" ht="15" customHeight="1"/>
    <row r="39849" ht="15" customHeight="1"/>
    <row r="39850" ht="15" customHeight="1"/>
    <row r="39851" ht="15" customHeight="1"/>
    <row r="39852" ht="15" customHeight="1"/>
    <row r="39853" ht="15" customHeight="1"/>
    <row r="39854" ht="15" customHeight="1"/>
    <row r="39855" ht="15" customHeight="1"/>
    <row r="39856" ht="15" customHeight="1"/>
    <row r="39857" ht="15" customHeight="1"/>
    <row r="39858" ht="15" customHeight="1"/>
    <row r="39859" ht="15" customHeight="1"/>
    <row r="39860" ht="15" customHeight="1"/>
    <row r="39861" ht="15" customHeight="1"/>
    <row r="39862" ht="15" customHeight="1"/>
    <row r="39863" ht="15" customHeight="1"/>
    <row r="39864" ht="15" customHeight="1"/>
    <row r="39865" ht="15" customHeight="1"/>
    <row r="39866" ht="15" customHeight="1"/>
    <row r="39867" ht="15" customHeight="1"/>
    <row r="39868" ht="15" customHeight="1"/>
    <row r="39869" ht="15" customHeight="1"/>
    <row r="39870" ht="15" customHeight="1"/>
    <row r="39871" ht="15" customHeight="1"/>
    <row r="39872" ht="15" customHeight="1"/>
    <row r="39873" ht="15" customHeight="1"/>
    <row r="39874" ht="15" customHeight="1"/>
    <row r="39875" ht="15" customHeight="1"/>
    <row r="39876" ht="15" customHeight="1"/>
    <row r="39877" ht="15" customHeight="1"/>
    <row r="39878" ht="15" customHeight="1"/>
    <row r="39879" ht="15" customHeight="1"/>
    <row r="39880" ht="15" customHeight="1"/>
    <row r="39881" ht="15" customHeight="1"/>
    <row r="39882" ht="15" customHeight="1"/>
    <row r="39883" ht="15" customHeight="1"/>
    <row r="39884" ht="15" customHeight="1"/>
    <row r="39885" ht="15" customHeight="1"/>
    <row r="39886" ht="15" customHeight="1"/>
    <row r="39887" ht="15" customHeight="1"/>
    <row r="39888" ht="15" customHeight="1"/>
    <row r="39889" ht="15" customHeight="1"/>
    <row r="39890" ht="15" customHeight="1"/>
    <row r="39891" ht="15" customHeight="1"/>
    <row r="39892" ht="15" customHeight="1"/>
    <row r="39893" ht="15" customHeight="1"/>
    <row r="39894" ht="15" customHeight="1"/>
    <row r="39895" ht="15" customHeight="1"/>
    <row r="39896" ht="15" customHeight="1"/>
    <row r="39897" ht="15" customHeight="1"/>
    <row r="39898" ht="15" customHeight="1"/>
    <row r="39899" ht="15" customHeight="1"/>
    <row r="39900" ht="15" customHeight="1"/>
    <row r="39901" ht="15" customHeight="1"/>
    <row r="39902" ht="15" customHeight="1"/>
    <row r="39903" ht="15" customHeight="1"/>
    <row r="39904" ht="15" customHeight="1"/>
    <row r="39905" ht="15" customHeight="1"/>
    <row r="39906" ht="15" customHeight="1"/>
    <row r="39907" ht="15" customHeight="1"/>
    <row r="39908" ht="15" customHeight="1"/>
    <row r="39909" ht="15" customHeight="1"/>
    <row r="39910" ht="15" customHeight="1"/>
    <row r="39911" ht="15" customHeight="1"/>
    <row r="39912" ht="15" customHeight="1"/>
    <row r="39913" ht="15" customHeight="1"/>
    <row r="39914" ht="15" customHeight="1"/>
    <row r="39915" ht="15" customHeight="1"/>
    <row r="39916" ht="15" customHeight="1"/>
    <row r="39917" ht="15" customHeight="1"/>
    <row r="39918" ht="15" customHeight="1"/>
    <row r="39919" ht="15" customHeight="1"/>
    <row r="39920" ht="15" customHeight="1"/>
    <row r="39921" ht="15" customHeight="1"/>
    <row r="39922" ht="15" customHeight="1"/>
    <row r="39923" ht="15" customHeight="1"/>
    <row r="39924" ht="15" customHeight="1"/>
    <row r="39925" ht="15" customHeight="1"/>
    <row r="39926" ht="15" customHeight="1"/>
    <row r="39927" ht="15" customHeight="1"/>
    <row r="39928" ht="15" customHeight="1"/>
    <row r="39929" ht="15" customHeight="1"/>
    <row r="39930" ht="15" customHeight="1"/>
    <row r="39931" ht="15" customHeight="1"/>
    <row r="39932" ht="15" customHeight="1"/>
    <row r="39933" ht="15" customHeight="1"/>
    <row r="39934" ht="15" customHeight="1"/>
    <row r="39935" ht="15" customHeight="1"/>
    <row r="39936" ht="15" customHeight="1"/>
    <row r="39937" ht="15" customHeight="1"/>
    <row r="39938" ht="15" customHeight="1"/>
    <row r="39939" ht="15" customHeight="1"/>
    <row r="39940" ht="15" customHeight="1"/>
    <row r="39941" ht="15" customHeight="1"/>
    <row r="39942" ht="15" customHeight="1"/>
    <row r="39943" ht="15" customHeight="1"/>
    <row r="39944" ht="15" customHeight="1"/>
    <row r="39945" ht="15" customHeight="1"/>
    <row r="39946" ht="15" customHeight="1"/>
    <row r="39947" ht="15" customHeight="1"/>
    <row r="39948" ht="15" customHeight="1"/>
    <row r="39949" ht="15" customHeight="1"/>
    <row r="39950" ht="15" customHeight="1"/>
    <row r="39951" ht="15" customHeight="1"/>
    <row r="39952" ht="15" customHeight="1"/>
    <row r="39953" ht="15" customHeight="1"/>
    <row r="39954" ht="15" customHeight="1"/>
    <row r="39955" ht="15" customHeight="1"/>
    <row r="39956" ht="15" customHeight="1"/>
    <row r="39957" ht="15" customHeight="1"/>
    <row r="39958" ht="15" customHeight="1"/>
    <row r="39959" ht="15" customHeight="1"/>
    <row r="39960" ht="15" customHeight="1"/>
    <row r="39961" ht="15" customHeight="1"/>
    <row r="39962" ht="15" customHeight="1"/>
    <row r="39963" ht="15" customHeight="1"/>
    <row r="39964" ht="15" customHeight="1"/>
    <row r="39965" ht="15" customHeight="1"/>
    <row r="39966" ht="15" customHeight="1"/>
    <row r="39967" ht="15" customHeight="1"/>
    <row r="39968" ht="15" customHeight="1"/>
    <row r="39969" ht="15" customHeight="1"/>
    <row r="39970" ht="15" customHeight="1"/>
    <row r="39971" ht="15" customHeight="1"/>
    <row r="39972" ht="15" customHeight="1"/>
    <row r="39973" ht="15" customHeight="1"/>
    <row r="39974" ht="15" customHeight="1"/>
    <row r="39975" ht="15" customHeight="1"/>
    <row r="39976" ht="15" customHeight="1"/>
    <row r="39977" ht="15" customHeight="1"/>
    <row r="39978" ht="15" customHeight="1"/>
    <row r="39979" ht="15" customHeight="1"/>
    <row r="39980" ht="15" customHeight="1"/>
    <row r="39981" ht="15" customHeight="1"/>
    <row r="39982" ht="15" customHeight="1"/>
    <row r="39983" ht="15" customHeight="1"/>
    <row r="39984" ht="15" customHeight="1"/>
    <row r="39985" ht="15" customHeight="1"/>
    <row r="39986" ht="15" customHeight="1"/>
    <row r="39987" ht="15" customHeight="1"/>
    <row r="39988" ht="15" customHeight="1"/>
    <row r="39989" ht="15" customHeight="1"/>
    <row r="39990" ht="15" customHeight="1"/>
    <row r="39991" ht="15" customHeight="1"/>
    <row r="39992" ht="15" customHeight="1"/>
    <row r="39993" ht="15" customHeight="1"/>
    <row r="39994" ht="15" customHeight="1"/>
    <row r="39995" ht="15" customHeight="1"/>
    <row r="39996" ht="15" customHeight="1"/>
    <row r="39997" ht="15" customHeight="1"/>
    <row r="39998" ht="15" customHeight="1"/>
    <row r="39999" ht="15" customHeight="1"/>
    <row r="40000" ht="15" customHeight="1"/>
    <row r="40001" ht="15" customHeight="1"/>
    <row r="40002" ht="15" customHeight="1"/>
    <row r="40003" ht="15" customHeight="1"/>
    <row r="40004" ht="15" customHeight="1"/>
    <row r="40005" ht="15" customHeight="1"/>
    <row r="40006" ht="15" customHeight="1"/>
    <row r="40007" ht="15" customHeight="1"/>
    <row r="40008" ht="15" customHeight="1"/>
    <row r="40009" ht="15" customHeight="1"/>
    <row r="40010" ht="15" customHeight="1"/>
    <row r="40011" ht="15" customHeight="1"/>
    <row r="40012" ht="15" customHeight="1"/>
    <row r="40013" ht="15" customHeight="1"/>
    <row r="40014" ht="15" customHeight="1"/>
    <row r="40015" ht="15" customHeight="1"/>
    <row r="40016" ht="15" customHeight="1"/>
    <row r="40017" ht="15" customHeight="1"/>
    <row r="40018" ht="15" customHeight="1"/>
    <row r="40019" ht="15" customHeight="1"/>
    <row r="40020" ht="15" customHeight="1"/>
    <row r="40021" ht="15" customHeight="1"/>
    <row r="40022" ht="15" customHeight="1"/>
    <row r="40023" ht="15" customHeight="1"/>
    <row r="40024" ht="15" customHeight="1"/>
    <row r="40025" ht="15" customHeight="1"/>
    <row r="40026" ht="15" customHeight="1"/>
    <row r="40027" ht="15" customHeight="1"/>
    <row r="40028" ht="15" customHeight="1"/>
    <row r="40029" ht="15" customHeight="1"/>
    <row r="40030" ht="15" customHeight="1"/>
    <row r="40031" ht="15" customHeight="1"/>
    <row r="40032" ht="15" customHeight="1"/>
    <row r="40033" ht="15" customHeight="1"/>
    <row r="40034" ht="15" customHeight="1"/>
    <row r="40035" ht="15" customHeight="1"/>
    <row r="40036" ht="15" customHeight="1"/>
    <row r="40037" ht="15" customHeight="1"/>
    <row r="40038" ht="15" customHeight="1"/>
    <row r="40039" ht="15" customHeight="1"/>
    <row r="40040" ht="15" customHeight="1"/>
    <row r="40041" ht="15" customHeight="1"/>
    <row r="40042" ht="15" customHeight="1"/>
    <row r="40043" ht="15" customHeight="1"/>
    <row r="40044" ht="15" customHeight="1"/>
    <row r="40045" ht="15" customHeight="1"/>
    <row r="40046" ht="15" customHeight="1"/>
    <row r="40047" ht="15" customHeight="1"/>
    <row r="40048" ht="15" customHeight="1"/>
    <row r="40049" ht="15" customHeight="1"/>
    <row r="40050" ht="15" customHeight="1"/>
    <row r="40051" ht="15" customHeight="1"/>
    <row r="40052" ht="15" customHeight="1"/>
    <row r="40053" ht="15" customHeight="1"/>
    <row r="40054" ht="15" customHeight="1"/>
    <row r="40055" ht="15" customHeight="1"/>
    <row r="40056" ht="15" customHeight="1"/>
    <row r="40057" ht="15" customHeight="1"/>
    <row r="40058" ht="15" customHeight="1"/>
    <row r="40059" ht="15" customHeight="1"/>
    <row r="40060" ht="15" customHeight="1"/>
    <row r="40061" ht="15" customHeight="1"/>
    <row r="40062" ht="15" customHeight="1"/>
    <row r="40063" ht="15" customHeight="1"/>
    <row r="40064" ht="15" customHeight="1"/>
    <row r="40065" ht="15" customHeight="1"/>
    <row r="40066" ht="15" customHeight="1"/>
    <row r="40067" ht="15" customHeight="1"/>
    <row r="40068" ht="15" customHeight="1"/>
    <row r="40069" ht="15" customHeight="1"/>
    <row r="40070" ht="15" customHeight="1"/>
    <row r="40071" ht="15" customHeight="1"/>
    <row r="40072" ht="15" customHeight="1"/>
    <row r="40073" ht="15" customHeight="1"/>
    <row r="40074" ht="15" customHeight="1"/>
    <row r="40075" ht="15" customHeight="1"/>
    <row r="40076" ht="15" customHeight="1"/>
    <row r="40077" ht="15" customHeight="1"/>
    <row r="40078" ht="15" customHeight="1"/>
    <row r="40079" ht="15" customHeight="1"/>
    <row r="40080" ht="15" customHeight="1"/>
    <row r="40081" ht="15" customHeight="1"/>
    <row r="40082" ht="15" customHeight="1"/>
    <row r="40083" ht="15" customHeight="1"/>
    <row r="40084" ht="15" customHeight="1"/>
    <row r="40085" ht="15" customHeight="1"/>
    <row r="40086" ht="15" customHeight="1"/>
    <row r="40087" ht="15" customHeight="1"/>
    <row r="40088" ht="15" customHeight="1"/>
    <row r="40089" ht="15" customHeight="1"/>
    <row r="40090" ht="15" customHeight="1"/>
    <row r="40091" ht="15" customHeight="1"/>
    <row r="40092" ht="15" customHeight="1"/>
    <row r="40093" ht="15" customHeight="1"/>
    <row r="40094" ht="15" customHeight="1"/>
    <row r="40095" ht="15" customHeight="1"/>
    <row r="40096" ht="15" customHeight="1"/>
    <row r="40097" ht="15" customHeight="1"/>
    <row r="40098" ht="15" customHeight="1"/>
    <row r="40099" ht="15" customHeight="1"/>
    <row r="40100" ht="15" customHeight="1"/>
    <row r="40101" ht="15" customHeight="1"/>
    <row r="40102" ht="15" customHeight="1"/>
    <row r="40103" ht="15" customHeight="1"/>
    <row r="40104" ht="15" customHeight="1"/>
    <row r="40105" ht="15" customHeight="1"/>
    <row r="40106" ht="15" customHeight="1"/>
    <row r="40107" ht="15" customHeight="1"/>
    <row r="40108" ht="15" customHeight="1"/>
    <row r="40109" ht="15" customHeight="1"/>
    <row r="40110" ht="15" customHeight="1"/>
    <row r="40111" ht="15" customHeight="1"/>
    <row r="40112" ht="15" customHeight="1"/>
    <row r="40113" ht="15" customHeight="1"/>
    <row r="40114" ht="15" customHeight="1"/>
    <row r="40115" ht="15" customHeight="1"/>
    <row r="40116" ht="15" customHeight="1"/>
    <row r="40117" ht="15" customHeight="1"/>
    <row r="40118" ht="15" customHeight="1"/>
    <row r="40119" ht="15" customHeight="1"/>
    <row r="40120" ht="15" customHeight="1"/>
    <row r="40121" ht="15" customHeight="1"/>
    <row r="40122" ht="15" customHeight="1"/>
    <row r="40123" ht="15" customHeight="1"/>
    <row r="40124" ht="15" customHeight="1"/>
    <row r="40125" ht="15" customHeight="1"/>
    <row r="40126" ht="15" customHeight="1"/>
    <row r="40127" ht="15" customHeight="1"/>
    <row r="40128" ht="15" customHeight="1"/>
    <row r="40129" ht="15" customHeight="1"/>
    <row r="40130" ht="15" customHeight="1"/>
    <row r="40131" ht="15" customHeight="1"/>
    <row r="40132" ht="15" customHeight="1"/>
    <row r="40133" ht="15" customHeight="1"/>
    <row r="40134" ht="15" customHeight="1"/>
    <row r="40135" ht="15" customHeight="1"/>
    <row r="40136" ht="15" customHeight="1"/>
    <row r="40137" ht="15" customHeight="1"/>
    <row r="40138" ht="15" customHeight="1"/>
    <row r="40139" ht="15" customHeight="1"/>
    <row r="40140" ht="15" customHeight="1"/>
    <row r="40141" ht="15" customHeight="1"/>
    <row r="40142" ht="15" customHeight="1"/>
    <row r="40143" ht="15" customHeight="1"/>
    <row r="40144" ht="15" customHeight="1"/>
    <row r="40145" ht="15" customHeight="1"/>
    <row r="40146" ht="15" customHeight="1"/>
    <row r="40147" ht="15" customHeight="1"/>
    <row r="40148" ht="15" customHeight="1"/>
    <row r="40149" ht="15" customHeight="1"/>
    <row r="40150" ht="15" customHeight="1"/>
    <row r="40151" ht="15" customHeight="1"/>
    <row r="40152" ht="15" customHeight="1"/>
    <row r="40153" ht="15" customHeight="1"/>
    <row r="40154" ht="15" customHeight="1"/>
    <row r="40155" ht="15" customHeight="1"/>
    <row r="40156" ht="15" customHeight="1"/>
    <row r="40157" ht="15" customHeight="1"/>
    <row r="40158" ht="15" customHeight="1"/>
    <row r="40159" ht="15" customHeight="1"/>
    <row r="40160" ht="15" customHeight="1"/>
    <row r="40161" ht="15" customHeight="1"/>
    <row r="40162" ht="15" customHeight="1"/>
    <row r="40163" ht="15" customHeight="1"/>
    <row r="40164" ht="15" customHeight="1"/>
    <row r="40165" ht="15" customHeight="1"/>
    <row r="40166" ht="15" customHeight="1"/>
    <row r="40167" ht="15" customHeight="1"/>
    <row r="40168" ht="15" customHeight="1"/>
    <row r="40169" ht="15" customHeight="1"/>
    <row r="40170" ht="15" customHeight="1"/>
    <row r="40171" ht="15" customHeight="1"/>
    <row r="40172" ht="15" customHeight="1"/>
    <row r="40173" ht="15" customHeight="1"/>
    <row r="40174" ht="15" customHeight="1"/>
    <row r="40175" ht="15" customHeight="1"/>
    <row r="40176" ht="15" customHeight="1"/>
    <row r="40177" ht="15" customHeight="1"/>
    <row r="40178" ht="15" customHeight="1"/>
    <row r="40179" ht="15" customHeight="1"/>
    <row r="40180" ht="15" customHeight="1"/>
    <row r="40181" ht="15" customHeight="1"/>
    <row r="40182" ht="15" customHeight="1"/>
    <row r="40183" ht="15" customHeight="1"/>
    <row r="40184" ht="15" customHeight="1"/>
    <row r="40185" ht="15" customHeight="1"/>
    <row r="40186" ht="15" customHeight="1"/>
    <row r="40187" ht="15" customHeight="1"/>
    <row r="40188" ht="15" customHeight="1"/>
    <row r="40189" ht="15" customHeight="1"/>
    <row r="40190" ht="15" customHeight="1"/>
    <row r="40191" ht="15" customHeight="1"/>
    <row r="40192" ht="15" customHeight="1"/>
    <row r="40193" ht="15" customHeight="1"/>
    <row r="40194" ht="15" customHeight="1"/>
    <row r="40195" ht="15" customHeight="1"/>
    <row r="40196" ht="15" customHeight="1"/>
    <row r="40197" ht="15" customHeight="1"/>
    <row r="40198" ht="15" customHeight="1"/>
    <row r="40199" ht="15" customHeight="1"/>
    <row r="40200" ht="15" customHeight="1"/>
    <row r="40201" ht="15" customHeight="1"/>
    <row r="40202" ht="15" customHeight="1"/>
    <row r="40203" ht="15" customHeight="1"/>
    <row r="40204" ht="15" customHeight="1"/>
    <row r="40205" ht="15" customHeight="1"/>
    <row r="40206" ht="15" customHeight="1"/>
    <row r="40207" ht="15" customHeight="1"/>
    <row r="40208" ht="15" customHeight="1"/>
    <row r="40209" ht="15" customHeight="1"/>
    <row r="40210" ht="15" customHeight="1"/>
    <row r="40211" ht="15" customHeight="1"/>
    <row r="40212" ht="15" customHeight="1"/>
    <row r="40213" ht="15" customHeight="1"/>
    <row r="40214" ht="15" customHeight="1"/>
    <row r="40215" ht="15" customHeight="1"/>
    <row r="40216" ht="15" customHeight="1"/>
    <row r="40217" ht="15" customHeight="1"/>
    <row r="40218" ht="15" customHeight="1"/>
    <row r="40219" ht="15" customHeight="1"/>
    <row r="40220" ht="15" customHeight="1"/>
    <row r="40221" ht="15" customHeight="1"/>
    <row r="40222" ht="15" customHeight="1"/>
    <row r="40223" ht="15" customHeight="1"/>
    <row r="40224" ht="15" customHeight="1"/>
    <row r="40225" ht="15" customHeight="1"/>
    <row r="40226" ht="15" customHeight="1"/>
    <row r="40227" ht="15" customHeight="1"/>
    <row r="40228" ht="15" customHeight="1"/>
    <row r="40229" ht="15" customHeight="1"/>
    <row r="40230" ht="15" customHeight="1"/>
    <row r="40231" ht="15" customHeight="1"/>
    <row r="40232" ht="15" customHeight="1"/>
    <row r="40233" ht="15" customHeight="1"/>
    <row r="40234" ht="15" customHeight="1"/>
    <row r="40235" ht="15" customHeight="1"/>
    <row r="40236" ht="15" customHeight="1"/>
    <row r="40237" ht="15" customHeight="1"/>
    <row r="40238" ht="15" customHeight="1"/>
    <row r="40239" ht="15" customHeight="1"/>
    <row r="40240" ht="15" customHeight="1"/>
    <row r="40241" ht="15" customHeight="1"/>
    <row r="40242" ht="15" customHeight="1"/>
    <row r="40243" ht="15" customHeight="1"/>
    <row r="40244" ht="15" customHeight="1"/>
    <row r="40245" ht="15" customHeight="1"/>
    <row r="40246" ht="15" customHeight="1"/>
    <row r="40247" ht="15" customHeight="1"/>
    <row r="40248" ht="15" customHeight="1"/>
    <row r="40249" ht="15" customHeight="1"/>
    <row r="40250" ht="15" customHeight="1"/>
    <row r="40251" ht="15" customHeight="1"/>
    <row r="40252" ht="15" customHeight="1"/>
    <row r="40253" ht="15" customHeight="1"/>
    <row r="40254" ht="15" customHeight="1"/>
    <row r="40255" ht="15" customHeight="1"/>
    <row r="40256" ht="15" customHeight="1"/>
    <row r="40257" ht="15" customHeight="1"/>
    <row r="40258" ht="15" customHeight="1"/>
    <row r="40259" ht="15" customHeight="1"/>
    <row r="40260" ht="15" customHeight="1"/>
    <row r="40261" ht="15" customHeight="1"/>
    <row r="40262" ht="15" customHeight="1"/>
    <row r="40263" ht="15" customHeight="1"/>
    <row r="40264" ht="15" customHeight="1"/>
    <row r="40265" ht="15" customHeight="1"/>
    <row r="40266" ht="15" customHeight="1"/>
    <row r="40267" ht="15" customHeight="1"/>
    <row r="40268" ht="15" customHeight="1"/>
    <row r="40269" ht="15" customHeight="1"/>
    <row r="40270" ht="15" customHeight="1"/>
    <row r="40271" ht="15" customHeight="1"/>
    <row r="40272" ht="15" customHeight="1"/>
    <row r="40273" ht="15" customHeight="1"/>
    <row r="40274" ht="15" customHeight="1"/>
    <row r="40275" ht="15" customHeight="1"/>
    <row r="40276" ht="15" customHeight="1"/>
    <row r="40277" ht="15" customHeight="1"/>
    <row r="40278" ht="15" customHeight="1"/>
    <row r="40279" ht="15" customHeight="1"/>
    <row r="40280" ht="15" customHeight="1"/>
    <row r="40281" ht="15" customHeight="1"/>
    <row r="40282" ht="15" customHeight="1"/>
    <row r="40283" ht="15" customHeight="1"/>
    <row r="40284" ht="15" customHeight="1"/>
    <row r="40285" ht="15" customHeight="1"/>
    <row r="40286" ht="15" customHeight="1"/>
    <row r="40287" ht="15" customHeight="1"/>
    <row r="40288" ht="15" customHeight="1"/>
    <row r="40289" ht="15" customHeight="1"/>
    <row r="40290" ht="15" customHeight="1"/>
    <row r="40291" ht="15" customHeight="1"/>
    <row r="40292" ht="15" customHeight="1"/>
    <row r="40293" ht="15" customHeight="1"/>
    <row r="40294" ht="15" customHeight="1"/>
    <row r="40295" ht="15" customHeight="1"/>
    <row r="40296" ht="15" customHeight="1"/>
    <row r="40297" ht="15" customHeight="1"/>
    <row r="40298" ht="15" customHeight="1"/>
    <row r="40299" ht="15" customHeight="1"/>
    <row r="40300" ht="15" customHeight="1"/>
    <row r="40301" ht="15" customHeight="1"/>
    <row r="40302" ht="15" customHeight="1"/>
    <row r="40303" ht="15" customHeight="1"/>
    <row r="40304" ht="15" customHeight="1"/>
    <row r="40305" ht="15" customHeight="1"/>
    <row r="40306" ht="15" customHeight="1"/>
    <row r="40307" ht="15" customHeight="1"/>
    <row r="40308" ht="15" customHeight="1"/>
    <row r="40309" ht="15" customHeight="1"/>
    <row r="40310" ht="15" customHeight="1"/>
    <row r="40311" ht="15" customHeight="1"/>
    <row r="40312" ht="15" customHeight="1"/>
    <row r="40313" ht="15" customHeight="1"/>
    <row r="40314" ht="15" customHeight="1"/>
    <row r="40315" ht="15" customHeight="1"/>
    <row r="40316" ht="15" customHeight="1"/>
    <row r="40317" ht="15" customHeight="1"/>
    <row r="40318" ht="15" customHeight="1"/>
    <row r="40319" ht="15" customHeight="1"/>
    <row r="40320" ht="15" customHeight="1"/>
    <row r="40321" ht="15" customHeight="1"/>
    <row r="40322" ht="15" customHeight="1"/>
    <row r="40323" ht="15" customHeight="1"/>
    <row r="40324" ht="15" customHeight="1"/>
    <row r="40325" ht="15" customHeight="1"/>
    <row r="40326" ht="15" customHeight="1"/>
    <row r="40327" ht="15" customHeight="1"/>
    <row r="40328" ht="15" customHeight="1"/>
    <row r="40329" ht="15" customHeight="1"/>
    <row r="40330" ht="15" customHeight="1"/>
    <row r="40331" ht="15" customHeight="1"/>
    <row r="40332" ht="15" customHeight="1"/>
    <row r="40333" ht="15" customHeight="1"/>
    <row r="40334" ht="15" customHeight="1"/>
    <row r="40335" ht="15" customHeight="1"/>
    <row r="40336" ht="15" customHeight="1"/>
    <row r="40337" ht="15" customHeight="1"/>
    <row r="40338" ht="15" customHeight="1"/>
    <row r="40339" ht="15" customHeight="1"/>
    <row r="40340" ht="15" customHeight="1"/>
    <row r="40341" ht="15" customHeight="1"/>
    <row r="40342" ht="15" customHeight="1"/>
    <row r="40343" ht="15" customHeight="1"/>
    <row r="40344" ht="15" customHeight="1"/>
    <row r="40345" ht="15" customHeight="1"/>
    <row r="40346" ht="15" customHeight="1"/>
    <row r="40347" ht="15" customHeight="1"/>
    <row r="40348" ht="15" customHeight="1"/>
    <row r="40349" ht="15" customHeight="1"/>
    <row r="40350" ht="15" customHeight="1"/>
    <row r="40351" ht="15" customHeight="1"/>
    <row r="40352" ht="15" customHeight="1"/>
    <row r="40353" ht="15" customHeight="1"/>
    <row r="40354" ht="15" customHeight="1"/>
    <row r="40355" ht="15" customHeight="1"/>
    <row r="40356" ht="15" customHeight="1"/>
    <row r="40357" ht="15" customHeight="1"/>
    <row r="40358" ht="15" customHeight="1"/>
    <row r="40359" ht="15" customHeight="1"/>
    <row r="40360" ht="15" customHeight="1"/>
    <row r="40361" ht="15" customHeight="1"/>
    <row r="40362" ht="15" customHeight="1"/>
    <row r="40363" ht="15" customHeight="1"/>
    <row r="40364" ht="15" customHeight="1"/>
    <row r="40365" ht="15" customHeight="1"/>
    <row r="40366" ht="15" customHeight="1"/>
    <row r="40367" ht="15" customHeight="1"/>
    <row r="40368" ht="15" customHeight="1"/>
    <row r="40369" ht="15" customHeight="1"/>
    <row r="40370" ht="15" customHeight="1"/>
    <row r="40371" ht="15" customHeight="1"/>
    <row r="40372" ht="15" customHeight="1"/>
    <row r="40373" ht="15" customHeight="1"/>
    <row r="40374" ht="15" customHeight="1"/>
    <row r="40375" ht="15" customHeight="1"/>
    <row r="40376" ht="15" customHeight="1"/>
    <row r="40377" ht="15" customHeight="1"/>
    <row r="40378" ht="15" customHeight="1"/>
    <row r="40379" ht="15" customHeight="1"/>
    <row r="40380" ht="15" customHeight="1"/>
    <row r="40381" ht="15" customHeight="1"/>
    <row r="40382" ht="15" customHeight="1"/>
    <row r="40383" ht="15" customHeight="1"/>
    <row r="40384" ht="15" customHeight="1"/>
    <row r="40385" ht="15" customHeight="1"/>
    <row r="40386" ht="15" customHeight="1"/>
    <row r="40387" ht="15" customHeight="1"/>
    <row r="40388" ht="15" customHeight="1"/>
    <row r="40389" ht="15" customHeight="1"/>
    <row r="40390" ht="15" customHeight="1"/>
    <row r="40391" ht="15" customHeight="1"/>
    <row r="40392" ht="15" customHeight="1"/>
    <row r="40393" ht="15" customHeight="1"/>
    <row r="40394" ht="15" customHeight="1"/>
    <row r="40395" ht="15" customHeight="1"/>
    <row r="40396" ht="15" customHeight="1"/>
    <row r="40397" ht="15" customHeight="1"/>
    <row r="40398" ht="15" customHeight="1"/>
    <row r="40399" ht="15" customHeight="1"/>
    <row r="40400" ht="15" customHeight="1"/>
    <row r="40401" ht="15" customHeight="1"/>
    <row r="40402" ht="15" customHeight="1"/>
    <row r="40403" ht="15" customHeight="1"/>
    <row r="40404" ht="15" customHeight="1"/>
    <row r="40405" ht="15" customHeight="1"/>
    <row r="40406" ht="15" customHeight="1"/>
    <row r="40407" ht="15" customHeight="1"/>
    <row r="40408" ht="15" customHeight="1"/>
    <row r="40409" ht="15" customHeight="1"/>
    <row r="40410" ht="15" customHeight="1"/>
    <row r="40411" ht="15" customHeight="1"/>
    <row r="40412" ht="15" customHeight="1"/>
    <row r="40413" ht="15" customHeight="1"/>
    <row r="40414" ht="15" customHeight="1"/>
    <row r="40415" ht="15" customHeight="1"/>
    <row r="40416" ht="15" customHeight="1"/>
    <row r="40417" ht="15" customHeight="1"/>
    <row r="40418" ht="15" customHeight="1"/>
    <row r="40419" ht="15" customHeight="1"/>
    <row r="40420" ht="15" customHeight="1"/>
    <row r="40421" ht="15" customHeight="1"/>
    <row r="40422" ht="15" customHeight="1"/>
    <row r="40423" ht="15" customHeight="1"/>
    <row r="40424" ht="15" customHeight="1"/>
    <row r="40425" ht="15" customHeight="1"/>
    <row r="40426" ht="15" customHeight="1"/>
    <row r="40427" ht="15" customHeight="1"/>
    <row r="40428" ht="15" customHeight="1"/>
    <row r="40429" ht="15" customHeight="1"/>
    <row r="40430" ht="15" customHeight="1"/>
    <row r="40431" ht="15" customHeight="1"/>
    <row r="40432" ht="15" customHeight="1"/>
    <row r="40433" ht="15" customHeight="1"/>
    <row r="40434" ht="15" customHeight="1"/>
    <row r="40435" ht="15" customHeight="1"/>
    <row r="40436" ht="15" customHeight="1"/>
    <row r="40437" ht="15" customHeight="1"/>
    <row r="40438" ht="15" customHeight="1"/>
    <row r="40439" ht="15" customHeight="1"/>
    <row r="40440" ht="15" customHeight="1"/>
    <row r="40441" ht="15" customHeight="1"/>
    <row r="40442" ht="15" customHeight="1"/>
    <row r="40443" ht="15" customHeight="1"/>
    <row r="40444" ht="15" customHeight="1"/>
    <row r="40445" ht="15" customHeight="1"/>
    <row r="40446" ht="15" customHeight="1"/>
    <row r="40447" ht="15" customHeight="1"/>
    <row r="40448" ht="15" customHeight="1"/>
    <row r="40449" ht="15" customHeight="1"/>
    <row r="40450" ht="15" customHeight="1"/>
    <row r="40451" ht="15" customHeight="1"/>
    <row r="40452" ht="15" customHeight="1"/>
    <row r="40453" ht="15" customHeight="1"/>
    <row r="40454" ht="15" customHeight="1"/>
    <row r="40455" ht="15" customHeight="1"/>
    <row r="40456" ht="15" customHeight="1"/>
    <row r="40457" ht="15" customHeight="1"/>
    <row r="40458" ht="15" customHeight="1"/>
    <row r="40459" ht="15" customHeight="1"/>
    <row r="40460" ht="15" customHeight="1"/>
    <row r="40461" ht="15" customHeight="1"/>
    <row r="40462" ht="15" customHeight="1"/>
    <row r="40463" ht="15" customHeight="1"/>
    <row r="40464" ht="15" customHeight="1"/>
    <row r="40465" ht="15" customHeight="1"/>
    <row r="40466" ht="15" customHeight="1"/>
    <row r="40467" ht="15" customHeight="1"/>
    <row r="40468" ht="15" customHeight="1"/>
    <row r="40469" ht="15" customHeight="1"/>
    <row r="40470" ht="15" customHeight="1"/>
    <row r="40471" ht="15" customHeight="1"/>
    <row r="40472" ht="15" customHeight="1"/>
    <row r="40473" ht="15" customHeight="1"/>
    <row r="40474" ht="15" customHeight="1"/>
    <row r="40475" ht="15" customHeight="1"/>
    <row r="40476" ht="15" customHeight="1"/>
    <row r="40477" ht="15" customHeight="1"/>
    <row r="40478" ht="15" customHeight="1"/>
    <row r="40479" ht="15" customHeight="1"/>
    <row r="40480" ht="15" customHeight="1"/>
    <row r="40481" ht="15" customHeight="1"/>
    <row r="40482" ht="15" customHeight="1"/>
    <row r="40483" ht="15" customHeight="1"/>
    <row r="40484" ht="15" customHeight="1"/>
    <row r="40485" ht="15" customHeight="1"/>
    <row r="40486" ht="15" customHeight="1"/>
    <row r="40487" ht="15" customHeight="1"/>
    <row r="40488" ht="15" customHeight="1"/>
    <row r="40489" ht="15" customHeight="1"/>
    <row r="40490" ht="15" customHeight="1"/>
    <row r="40491" ht="15" customHeight="1"/>
    <row r="40492" ht="15" customHeight="1"/>
    <row r="40493" ht="15" customHeight="1"/>
    <row r="40494" ht="15" customHeight="1"/>
    <row r="40495" ht="15" customHeight="1"/>
    <row r="40496" ht="15" customHeight="1"/>
    <row r="40497" ht="15" customHeight="1"/>
    <row r="40498" ht="15" customHeight="1"/>
    <row r="40499" ht="15" customHeight="1"/>
    <row r="40500" ht="15" customHeight="1"/>
    <row r="40501" ht="15" customHeight="1"/>
    <row r="40502" ht="15" customHeight="1"/>
    <row r="40503" ht="15" customHeight="1"/>
    <row r="40504" ht="15" customHeight="1"/>
    <row r="40505" ht="15" customHeight="1"/>
    <row r="40506" ht="15" customHeight="1"/>
    <row r="40507" ht="15" customHeight="1"/>
    <row r="40508" ht="15" customHeight="1"/>
    <row r="40509" ht="15" customHeight="1"/>
    <row r="40510" ht="15" customHeight="1"/>
    <row r="40511" ht="15" customHeight="1"/>
    <row r="40512" ht="15" customHeight="1"/>
    <row r="40513" ht="15" customHeight="1"/>
    <row r="40514" ht="15" customHeight="1"/>
    <row r="40515" ht="15" customHeight="1"/>
    <row r="40516" ht="15" customHeight="1"/>
    <row r="40517" ht="15" customHeight="1"/>
    <row r="40518" ht="15" customHeight="1"/>
    <row r="40519" ht="15" customHeight="1"/>
    <row r="40520" ht="15" customHeight="1"/>
    <row r="40521" ht="15" customHeight="1"/>
    <row r="40522" ht="15" customHeight="1"/>
    <row r="40523" ht="15" customHeight="1"/>
    <row r="40524" ht="15" customHeight="1"/>
    <row r="40525" ht="15" customHeight="1"/>
    <row r="40526" ht="15" customHeight="1"/>
    <row r="40527" ht="15" customHeight="1"/>
    <row r="40528" ht="15" customHeight="1"/>
    <row r="40529" ht="15" customHeight="1"/>
    <row r="40530" ht="15" customHeight="1"/>
    <row r="40531" ht="15" customHeight="1"/>
    <row r="40532" ht="15" customHeight="1"/>
    <row r="40533" ht="15" customHeight="1"/>
    <row r="40534" ht="15" customHeight="1"/>
    <row r="40535" ht="15" customHeight="1"/>
    <row r="40536" ht="15" customHeight="1"/>
    <row r="40537" ht="15" customHeight="1"/>
    <row r="40538" ht="15" customHeight="1"/>
    <row r="40539" ht="15" customHeight="1"/>
    <row r="40540" ht="15" customHeight="1"/>
    <row r="40541" ht="15" customHeight="1"/>
    <row r="40542" ht="15" customHeight="1"/>
    <row r="40543" ht="15" customHeight="1"/>
    <row r="40544" ht="15" customHeight="1"/>
    <row r="40545" ht="15" customHeight="1"/>
    <row r="40546" ht="15" customHeight="1"/>
    <row r="40547" ht="15" customHeight="1"/>
    <row r="40548" ht="15" customHeight="1"/>
    <row r="40549" ht="15" customHeight="1"/>
    <row r="40550" ht="15" customHeight="1"/>
    <row r="40551" ht="15" customHeight="1"/>
    <row r="40552" ht="15" customHeight="1"/>
    <row r="40553" ht="15" customHeight="1"/>
    <row r="40554" ht="15" customHeight="1"/>
    <row r="40555" ht="15" customHeight="1"/>
    <row r="40556" ht="15" customHeight="1"/>
    <row r="40557" ht="15" customHeight="1"/>
    <row r="40558" ht="15" customHeight="1"/>
    <row r="40559" ht="15" customHeight="1"/>
    <row r="40560" ht="15" customHeight="1"/>
    <row r="40561" ht="15" customHeight="1"/>
    <row r="40562" ht="15" customHeight="1"/>
    <row r="40563" ht="15" customHeight="1"/>
    <row r="40564" ht="15" customHeight="1"/>
    <row r="40565" ht="15" customHeight="1"/>
    <row r="40566" ht="15" customHeight="1"/>
    <row r="40567" ht="15" customHeight="1"/>
    <row r="40568" ht="15" customHeight="1"/>
    <row r="40569" ht="15" customHeight="1"/>
    <row r="40570" ht="15" customHeight="1"/>
    <row r="40571" ht="15" customHeight="1"/>
    <row r="40572" ht="15" customHeight="1"/>
    <row r="40573" ht="15" customHeight="1"/>
    <row r="40574" ht="15" customHeight="1"/>
    <row r="40575" ht="15" customHeight="1"/>
    <row r="40576" ht="15" customHeight="1"/>
    <row r="40577" ht="15" customHeight="1"/>
    <row r="40578" ht="15" customHeight="1"/>
    <row r="40579" ht="15" customHeight="1"/>
    <row r="40580" ht="15" customHeight="1"/>
    <row r="40581" ht="15" customHeight="1"/>
    <row r="40582" ht="15" customHeight="1"/>
    <row r="40583" ht="15" customHeight="1"/>
    <row r="40584" ht="15" customHeight="1"/>
    <row r="40585" ht="15" customHeight="1"/>
    <row r="40586" ht="15" customHeight="1"/>
    <row r="40587" ht="15" customHeight="1"/>
    <row r="40588" ht="15" customHeight="1"/>
    <row r="40589" ht="15" customHeight="1"/>
    <row r="40590" ht="15" customHeight="1"/>
    <row r="40591" ht="15" customHeight="1"/>
    <row r="40592" ht="15" customHeight="1"/>
    <row r="40593" ht="15" customHeight="1"/>
    <row r="40594" ht="15" customHeight="1"/>
    <row r="40595" ht="15" customHeight="1"/>
    <row r="40596" ht="15" customHeight="1"/>
    <row r="40597" ht="15" customHeight="1"/>
    <row r="40598" ht="15" customHeight="1"/>
    <row r="40599" ht="15" customHeight="1"/>
    <row r="40600" ht="15" customHeight="1"/>
    <row r="40601" ht="15" customHeight="1"/>
    <row r="40602" ht="15" customHeight="1"/>
    <row r="40603" ht="15" customHeight="1"/>
    <row r="40604" ht="15" customHeight="1"/>
    <row r="40605" ht="15" customHeight="1"/>
    <row r="40606" ht="15" customHeight="1"/>
    <row r="40607" ht="15" customHeight="1"/>
    <row r="40608" ht="15" customHeight="1"/>
    <row r="40609" ht="15" customHeight="1"/>
    <row r="40610" ht="15" customHeight="1"/>
    <row r="40611" ht="15" customHeight="1"/>
    <row r="40612" ht="15" customHeight="1"/>
    <row r="40613" ht="15" customHeight="1"/>
    <row r="40614" ht="15" customHeight="1"/>
    <row r="40615" ht="15" customHeight="1"/>
    <row r="40616" ht="15" customHeight="1"/>
    <row r="40617" ht="15" customHeight="1"/>
    <row r="40618" ht="15" customHeight="1"/>
    <row r="40619" ht="15" customHeight="1"/>
    <row r="40620" ht="15" customHeight="1"/>
    <row r="40621" ht="15" customHeight="1"/>
    <row r="40622" ht="15" customHeight="1"/>
    <row r="40623" ht="15" customHeight="1"/>
    <row r="40624" ht="15" customHeight="1"/>
    <row r="40625" ht="15" customHeight="1"/>
    <row r="40626" ht="15" customHeight="1"/>
    <row r="40627" ht="15" customHeight="1"/>
    <row r="40628" ht="15" customHeight="1"/>
    <row r="40629" ht="15" customHeight="1"/>
    <row r="40630" ht="15" customHeight="1"/>
    <row r="40631" ht="15" customHeight="1"/>
    <row r="40632" ht="15" customHeight="1"/>
    <row r="40633" ht="15" customHeight="1"/>
    <row r="40634" ht="15" customHeight="1"/>
    <row r="40635" ht="15" customHeight="1"/>
    <row r="40636" ht="15" customHeight="1"/>
    <row r="40637" ht="15" customHeight="1"/>
    <row r="40638" ht="15" customHeight="1"/>
    <row r="40639" ht="15" customHeight="1"/>
    <row r="40640" ht="15" customHeight="1"/>
    <row r="40641" ht="15" customHeight="1"/>
    <row r="40642" ht="15" customHeight="1"/>
    <row r="40643" ht="15" customHeight="1"/>
    <row r="40644" ht="15" customHeight="1"/>
    <row r="40645" ht="15" customHeight="1"/>
    <row r="40646" ht="15" customHeight="1"/>
    <row r="40647" ht="15" customHeight="1"/>
    <row r="40648" ht="15" customHeight="1"/>
    <row r="40649" ht="15" customHeight="1"/>
    <row r="40650" ht="15" customHeight="1"/>
    <row r="40651" ht="15" customHeight="1"/>
    <row r="40652" ht="15" customHeight="1"/>
    <row r="40653" ht="15" customHeight="1"/>
    <row r="40654" ht="15" customHeight="1"/>
    <row r="40655" ht="15" customHeight="1"/>
    <row r="40656" ht="15" customHeight="1"/>
    <row r="40657" ht="15" customHeight="1"/>
    <row r="40658" ht="15" customHeight="1"/>
    <row r="40659" ht="15" customHeight="1"/>
    <row r="40660" ht="15" customHeight="1"/>
    <row r="40661" ht="15" customHeight="1"/>
    <row r="40662" ht="15" customHeight="1"/>
    <row r="40663" ht="15" customHeight="1"/>
    <row r="40664" ht="15" customHeight="1"/>
    <row r="40665" ht="15" customHeight="1"/>
    <row r="40666" ht="15" customHeight="1"/>
    <row r="40667" ht="15" customHeight="1"/>
    <row r="40668" ht="15" customHeight="1"/>
    <row r="40669" ht="15" customHeight="1"/>
    <row r="40670" ht="15" customHeight="1"/>
    <row r="40671" ht="15" customHeight="1"/>
    <row r="40672" ht="15" customHeight="1"/>
    <row r="40673" ht="15" customHeight="1"/>
    <row r="40674" ht="15" customHeight="1"/>
    <row r="40675" ht="15" customHeight="1"/>
    <row r="40676" ht="15" customHeight="1"/>
    <row r="40677" ht="15" customHeight="1"/>
    <row r="40678" ht="15" customHeight="1"/>
    <row r="40679" ht="15" customHeight="1"/>
    <row r="40680" ht="15" customHeight="1"/>
    <row r="40681" ht="15" customHeight="1"/>
    <row r="40682" ht="15" customHeight="1"/>
    <row r="40683" ht="15" customHeight="1"/>
    <row r="40684" ht="15" customHeight="1"/>
    <row r="40685" ht="15" customHeight="1"/>
    <row r="40686" ht="15" customHeight="1"/>
    <row r="40687" ht="15" customHeight="1"/>
    <row r="40688" ht="15" customHeight="1"/>
    <row r="40689" ht="15" customHeight="1"/>
    <row r="40690" ht="15" customHeight="1"/>
    <row r="40691" ht="15" customHeight="1"/>
    <row r="40692" ht="15" customHeight="1"/>
    <row r="40693" ht="15" customHeight="1"/>
    <row r="40694" ht="15" customHeight="1"/>
    <row r="40695" ht="15" customHeight="1"/>
    <row r="40696" ht="15" customHeight="1"/>
    <row r="40697" ht="15" customHeight="1"/>
    <row r="40698" ht="15" customHeight="1"/>
    <row r="40699" ht="15" customHeight="1"/>
    <row r="40700" ht="15" customHeight="1"/>
    <row r="40701" ht="15" customHeight="1"/>
    <row r="40702" ht="15" customHeight="1"/>
    <row r="40703" ht="15" customHeight="1"/>
    <row r="40704" ht="15" customHeight="1"/>
    <row r="40705" ht="15" customHeight="1"/>
    <row r="40706" ht="15" customHeight="1"/>
    <row r="40707" ht="15" customHeight="1"/>
    <row r="40708" ht="15" customHeight="1"/>
    <row r="40709" ht="15" customHeight="1"/>
    <row r="40710" ht="15" customHeight="1"/>
    <row r="40711" ht="15" customHeight="1"/>
    <row r="40712" ht="15" customHeight="1"/>
    <row r="40713" ht="15" customHeight="1"/>
    <row r="40714" ht="15" customHeight="1"/>
    <row r="40715" ht="15" customHeight="1"/>
    <row r="40716" ht="15" customHeight="1"/>
    <row r="40717" ht="15" customHeight="1"/>
    <row r="40718" ht="15" customHeight="1"/>
    <row r="40719" ht="15" customHeight="1"/>
    <row r="40720" ht="15" customHeight="1"/>
    <row r="40721" ht="15" customHeight="1"/>
    <row r="40722" ht="15" customHeight="1"/>
    <row r="40723" ht="15" customHeight="1"/>
    <row r="40724" ht="15" customHeight="1"/>
    <row r="40725" ht="15" customHeight="1"/>
    <row r="40726" ht="15" customHeight="1"/>
    <row r="40727" ht="15" customHeight="1"/>
    <row r="40728" ht="15" customHeight="1"/>
    <row r="40729" ht="15" customHeight="1"/>
    <row r="40730" ht="15" customHeight="1"/>
    <row r="40731" ht="15" customHeight="1"/>
    <row r="40732" ht="15" customHeight="1"/>
    <row r="40733" ht="15" customHeight="1"/>
    <row r="40734" ht="15" customHeight="1"/>
    <row r="40735" ht="15" customHeight="1"/>
    <row r="40736" ht="15" customHeight="1"/>
    <row r="40737" ht="15" customHeight="1"/>
    <row r="40738" ht="15" customHeight="1"/>
    <row r="40739" ht="15" customHeight="1"/>
    <row r="40740" ht="15" customHeight="1"/>
    <row r="40741" ht="15" customHeight="1"/>
    <row r="40742" ht="15" customHeight="1"/>
    <row r="40743" ht="15" customHeight="1"/>
    <row r="40744" ht="15" customHeight="1"/>
    <row r="40745" ht="15" customHeight="1"/>
    <row r="40746" ht="15" customHeight="1"/>
    <row r="40747" ht="15" customHeight="1"/>
    <row r="40748" ht="15" customHeight="1"/>
    <row r="40749" ht="15" customHeight="1"/>
    <row r="40750" ht="15" customHeight="1"/>
    <row r="40751" ht="15" customHeight="1"/>
    <row r="40752" ht="15" customHeight="1"/>
    <row r="40753" ht="15" customHeight="1"/>
    <row r="40754" ht="15" customHeight="1"/>
    <row r="40755" ht="15" customHeight="1"/>
    <row r="40756" ht="15" customHeight="1"/>
    <row r="40757" ht="15" customHeight="1"/>
    <row r="40758" ht="15" customHeight="1"/>
    <row r="40759" ht="15" customHeight="1"/>
    <row r="40760" ht="15" customHeight="1"/>
    <row r="40761" ht="15" customHeight="1"/>
    <row r="40762" ht="15" customHeight="1"/>
    <row r="40763" ht="15" customHeight="1"/>
    <row r="40764" ht="15" customHeight="1"/>
    <row r="40765" ht="15" customHeight="1"/>
    <row r="40766" ht="15" customHeight="1"/>
    <row r="40767" ht="15" customHeight="1"/>
    <row r="40768" ht="15" customHeight="1"/>
    <row r="40769" ht="15" customHeight="1"/>
    <row r="40770" ht="15" customHeight="1"/>
    <row r="40771" ht="15" customHeight="1"/>
    <row r="40772" ht="15" customHeight="1"/>
    <row r="40773" ht="15" customHeight="1"/>
    <row r="40774" ht="15" customHeight="1"/>
    <row r="40775" ht="15" customHeight="1"/>
    <row r="40776" ht="15" customHeight="1"/>
    <row r="40777" ht="15" customHeight="1"/>
    <row r="40778" ht="15" customHeight="1"/>
    <row r="40779" ht="15" customHeight="1"/>
    <row r="40780" ht="15" customHeight="1"/>
    <row r="40781" ht="15" customHeight="1"/>
    <row r="40782" ht="15" customHeight="1"/>
    <row r="40783" ht="15" customHeight="1"/>
    <row r="40784" ht="15" customHeight="1"/>
    <row r="40785" ht="15" customHeight="1"/>
    <row r="40786" ht="15" customHeight="1"/>
    <row r="40787" ht="15" customHeight="1"/>
    <row r="40788" ht="15" customHeight="1"/>
    <row r="40789" ht="15" customHeight="1"/>
    <row r="40790" ht="15" customHeight="1"/>
    <row r="40791" ht="15" customHeight="1"/>
    <row r="40792" ht="15" customHeight="1"/>
    <row r="40793" ht="15" customHeight="1"/>
    <row r="40794" ht="15" customHeight="1"/>
    <row r="40795" ht="15" customHeight="1"/>
    <row r="40796" ht="15" customHeight="1"/>
    <row r="40797" ht="15" customHeight="1"/>
    <row r="40798" ht="15" customHeight="1"/>
    <row r="40799" ht="15" customHeight="1"/>
    <row r="40800" ht="15" customHeight="1"/>
    <row r="40801" ht="15" customHeight="1"/>
    <row r="40802" ht="15" customHeight="1"/>
    <row r="40803" ht="15" customHeight="1"/>
    <row r="40804" ht="15" customHeight="1"/>
    <row r="40805" ht="15" customHeight="1"/>
    <row r="40806" ht="15" customHeight="1"/>
    <row r="40807" ht="15" customHeight="1"/>
    <row r="40808" ht="15" customHeight="1"/>
    <row r="40809" ht="15" customHeight="1"/>
    <row r="40810" ht="15" customHeight="1"/>
    <row r="40811" ht="15" customHeight="1"/>
    <row r="40812" ht="15" customHeight="1"/>
    <row r="40813" ht="15" customHeight="1"/>
    <row r="40814" ht="15" customHeight="1"/>
    <row r="40815" ht="15" customHeight="1"/>
    <row r="40816" ht="15" customHeight="1"/>
    <row r="40817" ht="15" customHeight="1"/>
    <row r="40818" ht="15" customHeight="1"/>
    <row r="40819" ht="15" customHeight="1"/>
    <row r="40820" ht="15" customHeight="1"/>
    <row r="40821" ht="15" customHeight="1"/>
    <row r="40822" ht="15" customHeight="1"/>
    <row r="40823" ht="15" customHeight="1"/>
    <row r="40824" ht="15" customHeight="1"/>
    <row r="40825" ht="15" customHeight="1"/>
    <row r="40826" ht="15" customHeight="1"/>
    <row r="40827" ht="15" customHeight="1"/>
    <row r="40828" ht="15" customHeight="1"/>
    <row r="40829" ht="15" customHeight="1"/>
    <row r="40830" ht="15" customHeight="1"/>
    <row r="40831" ht="15" customHeight="1"/>
    <row r="40832" ht="15" customHeight="1"/>
    <row r="40833" ht="15" customHeight="1"/>
    <row r="40834" ht="15" customHeight="1"/>
    <row r="40835" ht="15" customHeight="1"/>
    <row r="40836" ht="15" customHeight="1"/>
    <row r="40837" ht="15" customHeight="1"/>
    <row r="40838" ht="15" customHeight="1"/>
    <row r="40839" ht="15" customHeight="1"/>
    <row r="40840" ht="15" customHeight="1"/>
    <row r="40841" ht="15" customHeight="1"/>
    <row r="40842" ht="15" customHeight="1"/>
    <row r="40843" ht="15" customHeight="1"/>
    <row r="40844" ht="15" customHeight="1"/>
    <row r="40845" ht="15" customHeight="1"/>
    <row r="40846" ht="15" customHeight="1"/>
    <row r="40847" ht="15" customHeight="1"/>
    <row r="40848" ht="15" customHeight="1"/>
    <row r="40849" ht="15" customHeight="1"/>
    <row r="40850" ht="15" customHeight="1"/>
    <row r="40851" ht="15" customHeight="1"/>
    <row r="40852" ht="15" customHeight="1"/>
    <row r="40853" ht="15" customHeight="1"/>
    <row r="40854" ht="15" customHeight="1"/>
    <row r="40855" ht="15" customHeight="1"/>
    <row r="40856" ht="15" customHeight="1"/>
    <row r="40857" ht="15" customHeight="1"/>
    <row r="40858" ht="15" customHeight="1"/>
    <row r="40859" ht="15" customHeight="1"/>
    <row r="40860" ht="15" customHeight="1"/>
    <row r="40861" ht="15" customHeight="1"/>
    <row r="40862" ht="15" customHeight="1"/>
    <row r="40863" ht="15" customHeight="1"/>
    <row r="40864" ht="15" customHeight="1"/>
    <row r="40865" ht="15" customHeight="1"/>
    <row r="40866" ht="15" customHeight="1"/>
    <row r="40867" ht="15" customHeight="1"/>
    <row r="40868" ht="15" customHeight="1"/>
    <row r="40869" ht="15" customHeight="1"/>
    <row r="40870" ht="15" customHeight="1"/>
    <row r="40871" ht="15" customHeight="1"/>
    <row r="40872" ht="15" customHeight="1"/>
    <row r="40873" ht="15" customHeight="1"/>
    <row r="40874" ht="15" customHeight="1"/>
    <row r="40875" ht="15" customHeight="1"/>
    <row r="40876" ht="15" customHeight="1"/>
    <row r="40877" ht="15" customHeight="1"/>
    <row r="40878" ht="15" customHeight="1"/>
    <row r="40879" ht="15" customHeight="1"/>
    <row r="40880" ht="15" customHeight="1"/>
    <row r="40881" ht="15" customHeight="1"/>
    <row r="40882" ht="15" customHeight="1"/>
    <row r="40883" ht="15" customHeight="1"/>
    <row r="40884" ht="15" customHeight="1"/>
    <row r="40885" ht="15" customHeight="1"/>
    <row r="40886" ht="15" customHeight="1"/>
    <row r="40887" ht="15" customHeight="1"/>
    <row r="40888" ht="15" customHeight="1"/>
    <row r="40889" ht="15" customHeight="1"/>
    <row r="40890" ht="15" customHeight="1"/>
    <row r="40891" ht="15" customHeight="1"/>
    <row r="40892" ht="15" customHeight="1"/>
    <row r="40893" ht="15" customHeight="1"/>
    <row r="40894" ht="15" customHeight="1"/>
    <row r="40895" ht="15" customHeight="1"/>
    <row r="40896" ht="15" customHeight="1"/>
    <row r="40897" ht="15" customHeight="1"/>
    <row r="40898" ht="15" customHeight="1"/>
    <row r="40899" ht="15" customHeight="1"/>
    <row r="40900" ht="15" customHeight="1"/>
    <row r="40901" ht="15" customHeight="1"/>
    <row r="40902" ht="15" customHeight="1"/>
    <row r="40903" ht="15" customHeight="1"/>
    <row r="40904" ht="15" customHeight="1"/>
    <row r="40905" ht="15" customHeight="1"/>
    <row r="40906" ht="15" customHeight="1"/>
    <row r="40907" ht="15" customHeight="1"/>
    <row r="40908" ht="15" customHeight="1"/>
    <row r="40909" ht="15" customHeight="1"/>
    <row r="40910" ht="15" customHeight="1"/>
    <row r="40911" ht="15" customHeight="1"/>
    <row r="40912" ht="15" customHeight="1"/>
    <row r="40913" ht="15" customHeight="1"/>
    <row r="40914" ht="15" customHeight="1"/>
    <row r="40915" ht="15" customHeight="1"/>
    <row r="40916" ht="15" customHeight="1"/>
    <row r="40917" ht="15" customHeight="1"/>
    <row r="40918" ht="15" customHeight="1"/>
    <row r="40919" ht="15" customHeight="1"/>
    <row r="40920" ht="15" customHeight="1"/>
    <row r="40921" ht="15" customHeight="1"/>
    <row r="40922" ht="15" customHeight="1"/>
    <row r="40923" ht="15" customHeight="1"/>
    <row r="40924" ht="15" customHeight="1"/>
    <row r="40925" ht="15" customHeight="1"/>
    <row r="40926" ht="15" customHeight="1"/>
    <row r="40927" ht="15" customHeight="1"/>
    <row r="40928" ht="15" customHeight="1"/>
    <row r="40929" ht="15" customHeight="1"/>
    <row r="40930" ht="15" customHeight="1"/>
    <row r="40931" ht="15" customHeight="1"/>
    <row r="40932" ht="15" customHeight="1"/>
    <row r="40933" ht="15" customHeight="1"/>
    <row r="40934" ht="15" customHeight="1"/>
    <row r="40935" ht="15" customHeight="1"/>
    <row r="40936" ht="15" customHeight="1"/>
    <row r="40937" ht="15" customHeight="1"/>
    <row r="40938" ht="15" customHeight="1"/>
    <row r="40939" ht="15" customHeight="1"/>
    <row r="40940" ht="15" customHeight="1"/>
    <row r="40941" ht="15" customHeight="1"/>
    <row r="40942" ht="15" customHeight="1"/>
    <row r="40943" ht="15" customHeight="1"/>
    <row r="40944" ht="15" customHeight="1"/>
    <row r="40945" ht="15" customHeight="1"/>
    <row r="40946" ht="15" customHeight="1"/>
    <row r="40947" ht="15" customHeight="1"/>
    <row r="40948" ht="15" customHeight="1"/>
    <row r="40949" ht="15" customHeight="1"/>
    <row r="40950" ht="15" customHeight="1"/>
    <row r="40951" ht="15" customHeight="1"/>
    <row r="40952" ht="15" customHeight="1"/>
    <row r="40953" ht="15" customHeight="1"/>
    <row r="40954" ht="15" customHeight="1"/>
    <row r="40955" ht="15" customHeight="1"/>
    <row r="40956" ht="15" customHeight="1"/>
    <row r="40957" ht="15" customHeight="1"/>
    <row r="40958" ht="15" customHeight="1"/>
    <row r="40959" ht="15" customHeight="1"/>
    <row r="40960" ht="15" customHeight="1"/>
    <row r="40961" ht="15" customHeight="1"/>
    <row r="40962" ht="15" customHeight="1"/>
    <row r="40963" ht="15" customHeight="1"/>
    <row r="40964" ht="15" customHeight="1"/>
    <row r="40965" ht="15" customHeight="1"/>
    <row r="40966" ht="15" customHeight="1"/>
    <row r="40967" ht="15" customHeight="1"/>
    <row r="40968" ht="15" customHeight="1"/>
    <row r="40969" ht="15" customHeight="1"/>
    <row r="40970" ht="15" customHeight="1"/>
    <row r="40971" ht="15" customHeight="1"/>
    <row r="40972" ht="15" customHeight="1"/>
    <row r="40973" ht="15" customHeight="1"/>
    <row r="40974" ht="15" customHeight="1"/>
    <row r="40975" ht="15" customHeight="1"/>
    <row r="40976" ht="15" customHeight="1"/>
    <row r="40977" ht="15" customHeight="1"/>
    <row r="40978" ht="15" customHeight="1"/>
    <row r="40979" ht="15" customHeight="1"/>
    <row r="40980" ht="15" customHeight="1"/>
    <row r="40981" ht="15" customHeight="1"/>
    <row r="40982" ht="15" customHeight="1"/>
    <row r="40983" ht="15" customHeight="1"/>
    <row r="40984" ht="15" customHeight="1"/>
    <row r="40985" ht="15" customHeight="1"/>
    <row r="40986" ht="15" customHeight="1"/>
    <row r="40987" ht="15" customHeight="1"/>
    <row r="40988" ht="15" customHeight="1"/>
    <row r="40989" ht="15" customHeight="1"/>
    <row r="40990" ht="15" customHeight="1"/>
    <row r="40991" ht="15" customHeight="1"/>
    <row r="40992" ht="15" customHeight="1"/>
    <row r="40993" ht="15" customHeight="1"/>
    <row r="40994" ht="15" customHeight="1"/>
    <row r="40995" ht="15" customHeight="1"/>
    <row r="40996" ht="15" customHeight="1"/>
    <row r="40997" ht="15" customHeight="1"/>
    <row r="40998" ht="15" customHeight="1"/>
    <row r="40999" ht="15" customHeight="1"/>
    <row r="41000" ht="15" customHeight="1"/>
    <row r="41001" ht="15" customHeight="1"/>
    <row r="41002" ht="15" customHeight="1"/>
    <row r="41003" ht="15" customHeight="1"/>
    <row r="41004" ht="15" customHeight="1"/>
    <row r="41005" ht="15" customHeight="1"/>
    <row r="41006" ht="15" customHeight="1"/>
    <row r="41007" ht="15" customHeight="1"/>
    <row r="41008" ht="15" customHeight="1"/>
    <row r="41009" ht="15" customHeight="1"/>
    <row r="41010" ht="15" customHeight="1"/>
    <row r="41011" ht="15" customHeight="1"/>
    <row r="41012" ht="15" customHeight="1"/>
    <row r="41013" ht="15" customHeight="1"/>
    <row r="41014" ht="15" customHeight="1"/>
    <row r="41015" ht="15" customHeight="1"/>
    <row r="41016" ht="15" customHeight="1"/>
    <row r="41017" ht="15" customHeight="1"/>
    <row r="41018" ht="15" customHeight="1"/>
    <row r="41019" ht="15" customHeight="1"/>
    <row r="41020" ht="15" customHeight="1"/>
    <row r="41021" ht="15" customHeight="1"/>
    <row r="41022" ht="15" customHeight="1"/>
    <row r="41023" ht="15" customHeight="1"/>
    <row r="41024" ht="15" customHeight="1"/>
    <row r="41025" ht="15" customHeight="1"/>
    <row r="41026" ht="15" customHeight="1"/>
    <row r="41027" ht="15" customHeight="1"/>
    <row r="41028" ht="15" customHeight="1"/>
    <row r="41029" ht="15" customHeight="1"/>
    <row r="41030" ht="15" customHeight="1"/>
    <row r="41031" ht="15" customHeight="1"/>
    <row r="41032" ht="15" customHeight="1"/>
    <row r="41033" ht="15" customHeight="1"/>
    <row r="41034" ht="15" customHeight="1"/>
    <row r="41035" ht="15" customHeight="1"/>
    <row r="41036" ht="15" customHeight="1"/>
    <row r="41037" ht="15" customHeight="1"/>
    <row r="41038" ht="15" customHeight="1"/>
    <row r="41039" ht="15" customHeight="1"/>
    <row r="41040" ht="15" customHeight="1"/>
    <row r="41041" ht="15" customHeight="1"/>
    <row r="41042" ht="15" customHeight="1"/>
    <row r="41043" ht="15" customHeight="1"/>
    <row r="41044" ht="15" customHeight="1"/>
    <row r="41045" ht="15" customHeight="1"/>
    <row r="41046" ht="15" customHeight="1"/>
    <row r="41047" ht="15" customHeight="1"/>
    <row r="41048" ht="15" customHeight="1"/>
    <row r="41049" ht="15" customHeight="1"/>
    <row r="41050" ht="15" customHeight="1"/>
    <row r="41051" ht="15" customHeight="1"/>
    <row r="41052" ht="15" customHeight="1"/>
    <row r="41053" ht="15" customHeight="1"/>
    <row r="41054" ht="15" customHeight="1"/>
    <row r="41055" ht="15" customHeight="1"/>
    <row r="41056" ht="15" customHeight="1"/>
    <row r="41057" ht="15" customHeight="1"/>
    <row r="41058" ht="15" customHeight="1"/>
    <row r="41059" ht="15" customHeight="1"/>
    <row r="41060" ht="15" customHeight="1"/>
    <row r="41061" ht="15" customHeight="1"/>
    <row r="41062" ht="15" customHeight="1"/>
    <row r="41063" ht="15" customHeight="1"/>
    <row r="41064" ht="15" customHeight="1"/>
    <row r="41065" ht="15" customHeight="1"/>
    <row r="41066" ht="15" customHeight="1"/>
    <row r="41067" ht="15" customHeight="1"/>
    <row r="41068" ht="15" customHeight="1"/>
    <row r="41069" ht="15" customHeight="1"/>
    <row r="41070" ht="15" customHeight="1"/>
    <row r="41071" ht="15" customHeight="1"/>
    <row r="41072" ht="15" customHeight="1"/>
    <row r="41073" ht="15" customHeight="1"/>
    <row r="41074" ht="15" customHeight="1"/>
    <row r="41075" ht="15" customHeight="1"/>
    <row r="41076" ht="15" customHeight="1"/>
    <row r="41077" ht="15" customHeight="1"/>
    <row r="41078" ht="15" customHeight="1"/>
    <row r="41079" ht="15" customHeight="1"/>
    <row r="41080" ht="15" customHeight="1"/>
    <row r="41081" ht="15" customHeight="1"/>
    <row r="41082" ht="15" customHeight="1"/>
    <row r="41083" ht="15" customHeight="1"/>
    <row r="41084" ht="15" customHeight="1"/>
    <row r="41085" ht="15" customHeight="1"/>
    <row r="41086" ht="15" customHeight="1"/>
    <row r="41087" ht="15" customHeight="1"/>
    <row r="41088" ht="15" customHeight="1"/>
    <row r="41089" ht="15" customHeight="1"/>
    <row r="41090" ht="15" customHeight="1"/>
    <row r="41091" ht="15" customHeight="1"/>
    <row r="41092" ht="15" customHeight="1"/>
    <row r="41093" ht="15" customHeight="1"/>
    <row r="41094" ht="15" customHeight="1"/>
    <row r="41095" ht="15" customHeight="1"/>
    <row r="41096" ht="15" customHeight="1"/>
    <row r="41097" ht="15" customHeight="1"/>
    <row r="41098" ht="15" customHeight="1"/>
    <row r="41099" ht="15" customHeight="1"/>
    <row r="41100" ht="15" customHeight="1"/>
    <row r="41101" ht="15" customHeight="1"/>
    <row r="41102" ht="15" customHeight="1"/>
    <row r="41103" ht="15" customHeight="1"/>
    <row r="41104" ht="15" customHeight="1"/>
    <row r="41105" ht="15" customHeight="1"/>
    <row r="41106" ht="15" customHeight="1"/>
    <row r="41107" ht="15" customHeight="1"/>
    <row r="41108" ht="15" customHeight="1"/>
    <row r="41109" ht="15" customHeight="1"/>
    <row r="41110" ht="15" customHeight="1"/>
    <row r="41111" ht="15" customHeight="1"/>
    <row r="41112" ht="15" customHeight="1"/>
    <row r="41113" ht="15" customHeight="1"/>
    <row r="41114" ht="15" customHeight="1"/>
    <row r="41115" ht="15" customHeight="1"/>
    <row r="41116" ht="15" customHeight="1"/>
    <row r="41117" ht="15" customHeight="1"/>
    <row r="41118" ht="15" customHeight="1"/>
    <row r="41119" ht="15" customHeight="1"/>
    <row r="41120" ht="15" customHeight="1"/>
    <row r="41121" ht="15" customHeight="1"/>
    <row r="41122" ht="15" customHeight="1"/>
    <row r="41123" ht="15" customHeight="1"/>
    <row r="41124" ht="15" customHeight="1"/>
    <row r="41125" ht="15" customHeight="1"/>
    <row r="41126" ht="15" customHeight="1"/>
    <row r="41127" ht="15" customHeight="1"/>
    <row r="41128" ht="15" customHeight="1"/>
    <row r="41129" ht="15" customHeight="1"/>
    <row r="41130" ht="15" customHeight="1"/>
    <row r="41131" ht="15" customHeight="1"/>
    <row r="41132" ht="15" customHeight="1"/>
    <row r="41133" ht="15" customHeight="1"/>
    <row r="41134" ht="15" customHeight="1"/>
    <row r="41135" ht="15" customHeight="1"/>
    <row r="41136" ht="15" customHeight="1"/>
    <row r="41137" ht="15" customHeight="1"/>
    <row r="41138" ht="15" customHeight="1"/>
    <row r="41139" ht="15" customHeight="1"/>
    <row r="41140" ht="15" customHeight="1"/>
    <row r="41141" ht="15" customHeight="1"/>
    <row r="41142" ht="15" customHeight="1"/>
    <row r="41143" ht="15" customHeight="1"/>
    <row r="41144" ht="15" customHeight="1"/>
    <row r="41145" ht="15" customHeight="1"/>
    <row r="41146" ht="15" customHeight="1"/>
    <row r="41147" ht="15" customHeight="1"/>
    <row r="41148" ht="15" customHeight="1"/>
    <row r="41149" ht="15" customHeight="1"/>
    <row r="41150" ht="15" customHeight="1"/>
    <row r="41151" ht="15" customHeight="1"/>
    <row r="41152" ht="15" customHeight="1"/>
    <row r="41153" ht="15" customHeight="1"/>
    <row r="41154" ht="15" customHeight="1"/>
    <row r="41155" ht="15" customHeight="1"/>
    <row r="41156" ht="15" customHeight="1"/>
    <row r="41157" ht="15" customHeight="1"/>
    <row r="41158" ht="15" customHeight="1"/>
    <row r="41159" ht="15" customHeight="1"/>
    <row r="41160" ht="15" customHeight="1"/>
    <row r="41161" ht="15" customHeight="1"/>
    <row r="41162" ht="15" customHeight="1"/>
    <row r="41163" ht="15" customHeight="1"/>
    <row r="41164" ht="15" customHeight="1"/>
    <row r="41165" ht="15" customHeight="1"/>
    <row r="41166" ht="15" customHeight="1"/>
    <row r="41167" ht="15" customHeight="1"/>
    <row r="41168" ht="15" customHeight="1"/>
    <row r="41169" ht="15" customHeight="1"/>
    <row r="41170" ht="15" customHeight="1"/>
    <row r="41171" ht="15" customHeight="1"/>
    <row r="41172" ht="15" customHeight="1"/>
    <row r="41173" ht="15" customHeight="1"/>
    <row r="41174" ht="15" customHeight="1"/>
    <row r="41175" ht="15" customHeight="1"/>
    <row r="41176" ht="15" customHeight="1"/>
    <row r="41177" ht="15" customHeight="1"/>
    <row r="41178" ht="15" customHeight="1"/>
    <row r="41179" ht="15" customHeight="1"/>
    <row r="41180" ht="15" customHeight="1"/>
    <row r="41181" ht="15" customHeight="1"/>
    <row r="41182" ht="15" customHeight="1"/>
    <row r="41183" ht="15" customHeight="1"/>
    <row r="41184" ht="15" customHeight="1"/>
    <row r="41185" ht="15" customHeight="1"/>
    <row r="41186" ht="15" customHeight="1"/>
    <row r="41187" ht="15" customHeight="1"/>
    <row r="41188" ht="15" customHeight="1"/>
    <row r="41189" ht="15" customHeight="1"/>
    <row r="41190" ht="15" customHeight="1"/>
    <row r="41191" ht="15" customHeight="1"/>
    <row r="41192" ht="15" customHeight="1"/>
    <row r="41193" ht="15" customHeight="1"/>
    <row r="41194" ht="15" customHeight="1"/>
    <row r="41195" ht="15" customHeight="1"/>
    <row r="41196" ht="15" customHeight="1"/>
    <row r="41197" ht="15" customHeight="1"/>
    <row r="41198" ht="15" customHeight="1"/>
    <row r="41199" ht="15" customHeight="1"/>
    <row r="41200" ht="15" customHeight="1"/>
    <row r="41201" ht="15" customHeight="1"/>
    <row r="41202" ht="15" customHeight="1"/>
    <row r="41203" ht="15" customHeight="1"/>
    <row r="41204" ht="15" customHeight="1"/>
    <row r="41205" ht="15" customHeight="1"/>
    <row r="41206" ht="15" customHeight="1"/>
    <row r="41207" ht="15" customHeight="1"/>
    <row r="41208" ht="15" customHeight="1"/>
    <row r="41209" ht="15" customHeight="1"/>
    <row r="41210" ht="15" customHeight="1"/>
    <row r="41211" ht="15" customHeight="1"/>
    <row r="41212" ht="15" customHeight="1"/>
    <row r="41213" ht="15" customHeight="1"/>
    <row r="41214" ht="15" customHeight="1"/>
    <row r="41215" ht="15" customHeight="1"/>
    <row r="41216" ht="15" customHeight="1"/>
    <row r="41217" ht="15" customHeight="1"/>
    <row r="41218" ht="15" customHeight="1"/>
    <row r="41219" ht="15" customHeight="1"/>
    <row r="41220" ht="15" customHeight="1"/>
    <row r="41221" ht="15" customHeight="1"/>
    <row r="41222" ht="15" customHeight="1"/>
    <row r="41223" ht="15" customHeight="1"/>
    <row r="41224" ht="15" customHeight="1"/>
    <row r="41225" ht="15" customHeight="1"/>
    <row r="41226" ht="15" customHeight="1"/>
    <row r="41227" ht="15" customHeight="1"/>
    <row r="41228" ht="15" customHeight="1"/>
    <row r="41229" ht="15" customHeight="1"/>
    <row r="41230" ht="15" customHeight="1"/>
    <row r="41231" ht="15" customHeight="1"/>
    <row r="41232" ht="15" customHeight="1"/>
    <row r="41233" ht="15" customHeight="1"/>
    <row r="41234" ht="15" customHeight="1"/>
    <row r="41235" ht="15" customHeight="1"/>
    <row r="41236" ht="15" customHeight="1"/>
    <row r="41237" ht="15" customHeight="1"/>
    <row r="41238" ht="15" customHeight="1"/>
    <row r="41239" ht="15" customHeight="1"/>
    <row r="41240" ht="15" customHeight="1"/>
    <row r="41241" ht="15" customHeight="1"/>
    <row r="41242" ht="15" customHeight="1"/>
    <row r="41243" ht="15" customHeight="1"/>
    <row r="41244" ht="15" customHeight="1"/>
    <row r="41245" ht="15" customHeight="1"/>
    <row r="41246" ht="15" customHeight="1"/>
    <row r="41247" ht="15" customHeight="1"/>
    <row r="41248" ht="15" customHeight="1"/>
    <row r="41249" ht="15" customHeight="1"/>
    <row r="41250" ht="15" customHeight="1"/>
    <row r="41251" ht="15" customHeight="1"/>
    <row r="41252" ht="15" customHeight="1"/>
    <row r="41253" ht="15" customHeight="1"/>
    <row r="41254" ht="15" customHeight="1"/>
    <row r="41255" ht="15" customHeight="1"/>
    <row r="41256" ht="15" customHeight="1"/>
    <row r="41257" ht="15" customHeight="1"/>
    <row r="41258" ht="15" customHeight="1"/>
    <row r="41259" ht="15" customHeight="1"/>
    <row r="41260" ht="15" customHeight="1"/>
    <row r="41261" ht="15" customHeight="1"/>
    <row r="41262" ht="15" customHeight="1"/>
    <row r="41263" ht="15" customHeight="1"/>
    <row r="41264" ht="15" customHeight="1"/>
    <row r="41265" ht="15" customHeight="1"/>
    <row r="41266" ht="15" customHeight="1"/>
    <row r="41267" ht="15" customHeight="1"/>
    <row r="41268" ht="15" customHeight="1"/>
    <row r="41269" ht="15" customHeight="1"/>
    <row r="41270" ht="15" customHeight="1"/>
    <row r="41271" ht="15" customHeight="1"/>
    <row r="41272" ht="15" customHeight="1"/>
    <row r="41273" ht="15" customHeight="1"/>
    <row r="41274" ht="15" customHeight="1"/>
    <row r="41275" ht="15" customHeight="1"/>
    <row r="41276" ht="15" customHeight="1"/>
    <row r="41277" ht="15" customHeight="1"/>
    <row r="41278" ht="15" customHeight="1"/>
    <row r="41279" ht="15" customHeight="1"/>
    <row r="41280" ht="15" customHeight="1"/>
    <row r="41281" ht="15" customHeight="1"/>
    <row r="41282" ht="15" customHeight="1"/>
    <row r="41283" ht="15" customHeight="1"/>
    <row r="41284" ht="15" customHeight="1"/>
    <row r="41285" ht="15" customHeight="1"/>
    <row r="41286" ht="15" customHeight="1"/>
    <row r="41287" ht="15" customHeight="1"/>
    <row r="41288" ht="15" customHeight="1"/>
    <row r="41289" ht="15" customHeight="1"/>
    <row r="41290" ht="15" customHeight="1"/>
    <row r="41291" ht="15" customHeight="1"/>
    <row r="41292" ht="15" customHeight="1"/>
    <row r="41293" ht="15" customHeight="1"/>
    <row r="41294" ht="15" customHeight="1"/>
    <row r="41295" ht="15" customHeight="1"/>
    <row r="41296" ht="15" customHeight="1"/>
    <row r="41297" ht="15" customHeight="1"/>
    <row r="41298" ht="15" customHeight="1"/>
    <row r="41299" ht="15" customHeight="1"/>
    <row r="41300" ht="15" customHeight="1"/>
    <row r="41301" ht="15" customHeight="1"/>
    <row r="41302" ht="15" customHeight="1"/>
    <row r="41303" ht="15" customHeight="1"/>
    <row r="41304" ht="15" customHeight="1"/>
    <row r="41305" ht="15" customHeight="1"/>
    <row r="41306" ht="15" customHeight="1"/>
    <row r="41307" ht="15" customHeight="1"/>
    <row r="41308" ht="15" customHeight="1"/>
    <row r="41309" ht="15" customHeight="1"/>
    <row r="41310" ht="15" customHeight="1"/>
    <row r="41311" ht="15" customHeight="1"/>
    <row r="41312" ht="15" customHeight="1"/>
    <row r="41313" ht="15" customHeight="1"/>
    <row r="41314" ht="15" customHeight="1"/>
    <row r="41315" ht="15" customHeight="1"/>
    <row r="41316" ht="15" customHeight="1"/>
    <row r="41317" ht="15" customHeight="1"/>
    <row r="41318" ht="15" customHeight="1"/>
    <row r="41319" ht="15" customHeight="1"/>
    <row r="41320" ht="15" customHeight="1"/>
    <row r="41321" ht="15" customHeight="1"/>
    <row r="41322" ht="15" customHeight="1"/>
    <row r="41323" ht="15" customHeight="1"/>
    <row r="41324" ht="15" customHeight="1"/>
    <row r="41325" ht="15" customHeight="1"/>
    <row r="41326" ht="15" customHeight="1"/>
    <row r="41327" ht="15" customHeight="1"/>
    <row r="41328" ht="15" customHeight="1"/>
    <row r="41329" ht="15" customHeight="1"/>
    <row r="41330" ht="15" customHeight="1"/>
    <row r="41331" ht="15" customHeight="1"/>
    <row r="41332" ht="15" customHeight="1"/>
    <row r="41333" ht="15" customHeight="1"/>
    <row r="41334" ht="15" customHeight="1"/>
    <row r="41335" ht="15" customHeight="1"/>
    <row r="41336" ht="15" customHeight="1"/>
    <row r="41337" ht="15" customHeight="1"/>
    <row r="41338" ht="15" customHeight="1"/>
    <row r="41339" ht="15" customHeight="1"/>
    <row r="41340" ht="15" customHeight="1"/>
    <row r="41341" ht="15" customHeight="1"/>
    <row r="41342" ht="15" customHeight="1"/>
    <row r="41343" ht="15" customHeight="1"/>
    <row r="41344" ht="15" customHeight="1"/>
    <row r="41345" ht="15" customHeight="1"/>
    <row r="41346" ht="15" customHeight="1"/>
    <row r="41347" ht="15" customHeight="1"/>
    <row r="41348" ht="15" customHeight="1"/>
    <row r="41349" ht="15" customHeight="1"/>
    <row r="41350" ht="15" customHeight="1"/>
    <row r="41351" ht="15" customHeight="1"/>
    <row r="41352" ht="15" customHeight="1"/>
    <row r="41353" ht="15" customHeight="1"/>
    <row r="41354" ht="15" customHeight="1"/>
    <row r="41355" ht="15" customHeight="1"/>
    <row r="41356" ht="15" customHeight="1"/>
    <row r="41357" ht="15" customHeight="1"/>
    <row r="41358" ht="15" customHeight="1"/>
    <row r="41359" ht="15" customHeight="1"/>
    <row r="41360" ht="15" customHeight="1"/>
    <row r="41361" ht="15" customHeight="1"/>
    <row r="41362" ht="15" customHeight="1"/>
    <row r="41363" ht="15" customHeight="1"/>
    <row r="41364" ht="15" customHeight="1"/>
    <row r="41365" ht="15" customHeight="1"/>
    <row r="41366" ht="15" customHeight="1"/>
    <row r="41367" ht="15" customHeight="1"/>
    <row r="41368" ht="15" customHeight="1"/>
    <row r="41369" ht="15" customHeight="1"/>
    <row r="41370" ht="15" customHeight="1"/>
    <row r="41371" ht="15" customHeight="1"/>
    <row r="41372" ht="15" customHeight="1"/>
    <row r="41373" ht="15" customHeight="1"/>
    <row r="41374" ht="15" customHeight="1"/>
    <row r="41375" ht="15" customHeight="1"/>
    <row r="41376" ht="15" customHeight="1"/>
    <row r="41377" ht="15" customHeight="1"/>
    <row r="41378" ht="15" customHeight="1"/>
    <row r="41379" ht="15" customHeight="1"/>
    <row r="41380" ht="15" customHeight="1"/>
    <row r="41381" ht="15" customHeight="1"/>
    <row r="41382" ht="15" customHeight="1"/>
    <row r="41383" ht="15" customHeight="1"/>
    <row r="41384" ht="15" customHeight="1"/>
    <row r="41385" ht="15" customHeight="1"/>
    <row r="41386" ht="15" customHeight="1"/>
    <row r="41387" ht="15" customHeight="1"/>
    <row r="41388" ht="15" customHeight="1"/>
    <row r="41389" ht="15" customHeight="1"/>
    <row r="41390" ht="15" customHeight="1"/>
    <row r="41391" ht="15" customHeight="1"/>
    <row r="41392" ht="15" customHeight="1"/>
    <row r="41393" ht="15" customHeight="1"/>
    <row r="41394" ht="15" customHeight="1"/>
    <row r="41395" ht="15" customHeight="1"/>
    <row r="41396" ht="15" customHeight="1"/>
    <row r="41397" ht="15" customHeight="1"/>
    <row r="41398" ht="15" customHeight="1"/>
    <row r="41399" ht="15" customHeight="1"/>
    <row r="41400" ht="15" customHeight="1"/>
    <row r="41401" ht="15" customHeight="1"/>
    <row r="41402" ht="15" customHeight="1"/>
    <row r="41403" ht="15" customHeight="1"/>
    <row r="41404" ht="15" customHeight="1"/>
    <row r="41405" ht="15" customHeight="1"/>
    <row r="41406" ht="15" customHeight="1"/>
    <row r="41407" ht="15" customHeight="1"/>
    <row r="41408" ht="15" customHeight="1"/>
    <row r="41409" ht="15" customHeight="1"/>
    <row r="41410" ht="15" customHeight="1"/>
    <row r="41411" ht="15" customHeight="1"/>
    <row r="41412" ht="15" customHeight="1"/>
    <row r="41413" ht="15" customHeight="1"/>
    <row r="41414" ht="15" customHeight="1"/>
    <row r="41415" ht="15" customHeight="1"/>
    <row r="41416" ht="15" customHeight="1"/>
    <row r="41417" ht="15" customHeight="1"/>
    <row r="41418" ht="15" customHeight="1"/>
    <row r="41419" ht="15" customHeight="1"/>
    <row r="41420" ht="15" customHeight="1"/>
    <row r="41421" ht="15" customHeight="1"/>
    <row r="41422" ht="15" customHeight="1"/>
    <row r="41423" ht="15" customHeight="1"/>
    <row r="41424" ht="15" customHeight="1"/>
    <row r="41425" ht="15" customHeight="1"/>
    <row r="41426" ht="15" customHeight="1"/>
    <row r="41427" ht="15" customHeight="1"/>
    <row r="41428" ht="15" customHeight="1"/>
    <row r="41429" ht="15" customHeight="1"/>
    <row r="41430" ht="15" customHeight="1"/>
    <row r="41431" ht="15" customHeight="1"/>
    <row r="41432" ht="15" customHeight="1"/>
    <row r="41433" ht="15" customHeight="1"/>
    <row r="41434" ht="15" customHeight="1"/>
    <row r="41435" ht="15" customHeight="1"/>
    <row r="41436" ht="15" customHeight="1"/>
    <row r="41437" ht="15" customHeight="1"/>
    <row r="41438" ht="15" customHeight="1"/>
    <row r="41439" ht="15" customHeight="1"/>
    <row r="41440" ht="15" customHeight="1"/>
    <row r="41441" ht="15" customHeight="1"/>
    <row r="41442" ht="15" customHeight="1"/>
    <row r="41443" ht="15" customHeight="1"/>
    <row r="41444" ht="15" customHeight="1"/>
    <row r="41445" ht="15" customHeight="1"/>
    <row r="41446" ht="15" customHeight="1"/>
    <row r="41447" ht="15" customHeight="1"/>
    <row r="41448" ht="15" customHeight="1"/>
    <row r="41449" ht="15" customHeight="1"/>
    <row r="41450" ht="15" customHeight="1"/>
    <row r="41451" ht="15" customHeight="1"/>
    <row r="41452" ht="15" customHeight="1"/>
    <row r="41453" ht="15" customHeight="1"/>
    <row r="41454" ht="15" customHeight="1"/>
    <row r="41455" ht="15" customHeight="1"/>
    <row r="41456" ht="15" customHeight="1"/>
    <row r="41457" ht="15" customHeight="1"/>
    <row r="41458" ht="15" customHeight="1"/>
    <row r="41459" ht="15" customHeight="1"/>
    <row r="41460" ht="15" customHeight="1"/>
    <row r="41461" ht="15" customHeight="1"/>
    <row r="41462" ht="15" customHeight="1"/>
    <row r="41463" ht="15" customHeight="1"/>
    <row r="41464" ht="15" customHeight="1"/>
    <row r="41465" ht="15" customHeight="1"/>
    <row r="41466" ht="15" customHeight="1"/>
    <row r="41467" ht="15" customHeight="1"/>
    <row r="41468" ht="15" customHeight="1"/>
    <row r="41469" ht="15" customHeight="1"/>
    <row r="41470" ht="15" customHeight="1"/>
    <row r="41471" ht="15" customHeight="1"/>
    <row r="41472" ht="15" customHeight="1"/>
    <row r="41473" ht="15" customHeight="1"/>
    <row r="41474" ht="15" customHeight="1"/>
    <row r="41475" ht="15" customHeight="1"/>
    <row r="41476" ht="15" customHeight="1"/>
    <row r="41477" ht="15" customHeight="1"/>
    <row r="41478" ht="15" customHeight="1"/>
    <row r="41479" ht="15" customHeight="1"/>
    <row r="41480" ht="15" customHeight="1"/>
    <row r="41481" ht="15" customHeight="1"/>
    <row r="41482" ht="15" customHeight="1"/>
    <row r="41483" ht="15" customHeight="1"/>
    <row r="41484" ht="15" customHeight="1"/>
    <row r="41485" ht="15" customHeight="1"/>
    <row r="41486" ht="15" customHeight="1"/>
    <row r="41487" ht="15" customHeight="1"/>
    <row r="41488" ht="15" customHeight="1"/>
    <row r="41489" ht="15" customHeight="1"/>
    <row r="41490" ht="15" customHeight="1"/>
    <row r="41491" ht="15" customHeight="1"/>
    <row r="41492" ht="15" customHeight="1"/>
    <row r="41493" ht="15" customHeight="1"/>
    <row r="41494" ht="15" customHeight="1"/>
    <row r="41495" ht="15" customHeight="1"/>
    <row r="41496" ht="15" customHeight="1"/>
    <row r="41497" ht="15" customHeight="1"/>
    <row r="41498" ht="15" customHeight="1"/>
    <row r="41499" ht="15" customHeight="1"/>
    <row r="41500" ht="15" customHeight="1"/>
    <row r="41501" ht="15" customHeight="1"/>
    <row r="41502" ht="15" customHeight="1"/>
    <row r="41503" ht="15" customHeight="1"/>
    <row r="41504" ht="15" customHeight="1"/>
    <row r="41505" ht="15" customHeight="1"/>
    <row r="41506" ht="15" customHeight="1"/>
    <row r="41507" ht="15" customHeight="1"/>
    <row r="41508" ht="15" customHeight="1"/>
    <row r="41509" ht="15" customHeight="1"/>
    <row r="41510" ht="15" customHeight="1"/>
    <row r="41511" ht="15" customHeight="1"/>
    <row r="41512" ht="15" customHeight="1"/>
    <row r="41513" ht="15" customHeight="1"/>
    <row r="41514" ht="15" customHeight="1"/>
    <row r="41515" ht="15" customHeight="1"/>
    <row r="41516" ht="15" customHeight="1"/>
    <row r="41517" ht="15" customHeight="1"/>
    <row r="41518" ht="15" customHeight="1"/>
    <row r="41519" ht="15" customHeight="1"/>
    <row r="41520" ht="15" customHeight="1"/>
    <row r="41521" ht="15" customHeight="1"/>
    <row r="41522" ht="15" customHeight="1"/>
    <row r="41523" ht="15" customHeight="1"/>
    <row r="41524" ht="15" customHeight="1"/>
    <row r="41525" ht="15" customHeight="1"/>
    <row r="41526" ht="15" customHeight="1"/>
    <row r="41527" ht="15" customHeight="1"/>
    <row r="41528" ht="15" customHeight="1"/>
    <row r="41529" ht="15" customHeight="1"/>
    <row r="41530" ht="15" customHeight="1"/>
    <row r="41531" ht="15" customHeight="1"/>
    <row r="41532" ht="15" customHeight="1"/>
    <row r="41533" ht="15" customHeight="1"/>
    <row r="41534" ht="15" customHeight="1"/>
    <row r="41535" ht="15" customHeight="1"/>
    <row r="41536" ht="15" customHeight="1"/>
    <row r="41537" ht="15" customHeight="1"/>
    <row r="41538" ht="15" customHeight="1"/>
    <row r="41539" ht="15" customHeight="1"/>
    <row r="41540" ht="15" customHeight="1"/>
    <row r="41541" ht="15" customHeight="1"/>
    <row r="41542" ht="15" customHeight="1"/>
    <row r="41543" ht="15" customHeight="1"/>
    <row r="41544" ht="15" customHeight="1"/>
    <row r="41545" ht="15" customHeight="1"/>
    <row r="41546" ht="15" customHeight="1"/>
    <row r="41547" ht="15" customHeight="1"/>
    <row r="41548" ht="15" customHeight="1"/>
    <row r="41549" ht="15" customHeight="1"/>
    <row r="41550" ht="15" customHeight="1"/>
    <row r="41551" ht="15" customHeight="1"/>
    <row r="41552" ht="15" customHeight="1"/>
    <row r="41553" ht="15" customHeight="1"/>
    <row r="41554" ht="15" customHeight="1"/>
    <row r="41555" ht="15" customHeight="1"/>
    <row r="41556" ht="15" customHeight="1"/>
    <row r="41557" ht="15" customHeight="1"/>
    <row r="41558" ht="15" customHeight="1"/>
    <row r="41559" ht="15" customHeight="1"/>
    <row r="41560" ht="15" customHeight="1"/>
    <row r="41561" ht="15" customHeight="1"/>
    <row r="41562" ht="15" customHeight="1"/>
    <row r="41563" ht="15" customHeight="1"/>
    <row r="41564" ht="15" customHeight="1"/>
    <row r="41565" ht="15" customHeight="1"/>
    <row r="41566" ht="15" customHeight="1"/>
    <row r="41567" ht="15" customHeight="1"/>
    <row r="41568" ht="15" customHeight="1"/>
    <row r="41569" ht="15" customHeight="1"/>
    <row r="41570" ht="15" customHeight="1"/>
    <row r="41571" ht="15" customHeight="1"/>
    <row r="41572" ht="15" customHeight="1"/>
    <row r="41573" ht="15" customHeight="1"/>
    <row r="41574" ht="15" customHeight="1"/>
    <row r="41575" ht="15" customHeight="1"/>
    <row r="41576" ht="15" customHeight="1"/>
    <row r="41577" ht="15" customHeight="1"/>
    <row r="41578" ht="15" customHeight="1"/>
    <row r="41579" ht="15" customHeight="1"/>
    <row r="41580" ht="15" customHeight="1"/>
    <row r="41581" ht="15" customHeight="1"/>
    <row r="41582" ht="15" customHeight="1"/>
    <row r="41583" ht="15" customHeight="1"/>
    <row r="41584" ht="15" customHeight="1"/>
    <row r="41585" ht="15" customHeight="1"/>
    <row r="41586" ht="15" customHeight="1"/>
    <row r="41587" ht="15" customHeight="1"/>
    <row r="41588" ht="15" customHeight="1"/>
    <row r="41589" ht="15" customHeight="1"/>
    <row r="41590" ht="15" customHeight="1"/>
    <row r="41591" ht="15" customHeight="1"/>
    <row r="41592" ht="15" customHeight="1"/>
    <row r="41593" ht="15" customHeight="1"/>
    <row r="41594" ht="15" customHeight="1"/>
    <row r="41595" ht="15" customHeight="1"/>
    <row r="41596" ht="15" customHeight="1"/>
    <row r="41597" ht="15" customHeight="1"/>
    <row r="41598" ht="15" customHeight="1"/>
    <row r="41599" ht="15" customHeight="1"/>
    <row r="41600" ht="15" customHeight="1"/>
    <row r="41601" ht="15" customHeight="1"/>
    <row r="41602" ht="15" customHeight="1"/>
    <row r="41603" ht="15" customHeight="1"/>
    <row r="41604" ht="15" customHeight="1"/>
    <row r="41605" ht="15" customHeight="1"/>
    <row r="41606" ht="15" customHeight="1"/>
    <row r="41607" ht="15" customHeight="1"/>
    <row r="41608" ht="15" customHeight="1"/>
    <row r="41609" ht="15" customHeight="1"/>
    <row r="41610" ht="15" customHeight="1"/>
    <row r="41611" ht="15" customHeight="1"/>
    <row r="41612" ht="15" customHeight="1"/>
    <row r="41613" ht="15" customHeight="1"/>
    <row r="41614" ht="15" customHeight="1"/>
    <row r="41615" ht="15" customHeight="1"/>
    <row r="41616" ht="15" customHeight="1"/>
    <row r="41617" ht="15" customHeight="1"/>
    <row r="41618" ht="15" customHeight="1"/>
    <row r="41619" ht="15" customHeight="1"/>
    <row r="41620" ht="15" customHeight="1"/>
    <row r="41621" ht="15" customHeight="1"/>
    <row r="41622" ht="15" customHeight="1"/>
    <row r="41623" ht="15" customHeight="1"/>
    <row r="41624" ht="15" customHeight="1"/>
    <row r="41625" ht="15" customHeight="1"/>
    <row r="41626" ht="15" customHeight="1"/>
    <row r="41627" ht="15" customHeight="1"/>
    <row r="41628" ht="15" customHeight="1"/>
    <row r="41629" ht="15" customHeight="1"/>
    <row r="41630" ht="15" customHeight="1"/>
    <row r="41631" ht="15" customHeight="1"/>
    <row r="41632" ht="15" customHeight="1"/>
    <row r="41633" ht="15" customHeight="1"/>
    <row r="41634" ht="15" customHeight="1"/>
    <row r="41635" ht="15" customHeight="1"/>
    <row r="41636" ht="15" customHeight="1"/>
    <row r="41637" ht="15" customHeight="1"/>
    <row r="41638" ht="15" customHeight="1"/>
    <row r="41639" ht="15" customHeight="1"/>
    <row r="41640" ht="15" customHeight="1"/>
    <row r="41641" ht="15" customHeight="1"/>
    <row r="41642" ht="15" customHeight="1"/>
    <row r="41643" ht="15" customHeight="1"/>
    <row r="41644" ht="15" customHeight="1"/>
    <row r="41645" ht="15" customHeight="1"/>
    <row r="41646" ht="15" customHeight="1"/>
    <row r="41647" ht="15" customHeight="1"/>
    <row r="41648" ht="15" customHeight="1"/>
    <row r="41649" ht="15" customHeight="1"/>
    <row r="41650" ht="15" customHeight="1"/>
    <row r="41651" ht="15" customHeight="1"/>
    <row r="41652" ht="15" customHeight="1"/>
    <row r="41653" ht="15" customHeight="1"/>
    <row r="41654" ht="15" customHeight="1"/>
    <row r="41655" ht="15" customHeight="1"/>
    <row r="41656" ht="15" customHeight="1"/>
    <row r="41657" ht="15" customHeight="1"/>
    <row r="41658" ht="15" customHeight="1"/>
    <row r="41659" ht="15" customHeight="1"/>
    <row r="41660" ht="15" customHeight="1"/>
    <row r="41661" ht="15" customHeight="1"/>
    <row r="41662" ht="15" customHeight="1"/>
    <row r="41663" ht="15" customHeight="1"/>
    <row r="41664" ht="15" customHeight="1"/>
    <row r="41665" ht="15" customHeight="1"/>
    <row r="41666" ht="15" customHeight="1"/>
    <row r="41667" ht="15" customHeight="1"/>
    <row r="41668" ht="15" customHeight="1"/>
    <row r="41669" ht="15" customHeight="1"/>
    <row r="41670" ht="15" customHeight="1"/>
    <row r="41671" ht="15" customHeight="1"/>
    <row r="41672" ht="15" customHeight="1"/>
    <row r="41673" ht="15" customHeight="1"/>
    <row r="41674" ht="15" customHeight="1"/>
    <row r="41675" ht="15" customHeight="1"/>
    <row r="41676" ht="15" customHeight="1"/>
    <row r="41677" ht="15" customHeight="1"/>
    <row r="41678" ht="15" customHeight="1"/>
    <row r="41679" ht="15" customHeight="1"/>
    <row r="41680" ht="15" customHeight="1"/>
    <row r="41681" ht="15" customHeight="1"/>
    <row r="41682" ht="15" customHeight="1"/>
    <row r="41683" ht="15" customHeight="1"/>
    <row r="41684" ht="15" customHeight="1"/>
    <row r="41685" ht="15" customHeight="1"/>
    <row r="41686" ht="15" customHeight="1"/>
    <row r="41687" ht="15" customHeight="1"/>
    <row r="41688" ht="15" customHeight="1"/>
    <row r="41689" ht="15" customHeight="1"/>
    <row r="41690" ht="15" customHeight="1"/>
    <row r="41691" ht="15" customHeight="1"/>
    <row r="41692" ht="15" customHeight="1"/>
    <row r="41693" ht="15" customHeight="1"/>
    <row r="41694" ht="15" customHeight="1"/>
    <row r="41695" ht="15" customHeight="1"/>
    <row r="41696" ht="15" customHeight="1"/>
    <row r="41697" ht="15" customHeight="1"/>
    <row r="41698" ht="15" customHeight="1"/>
    <row r="41699" ht="15" customHeight="1"/>
    <row r="41700" ht="15" customHeight="1"/>
    <row r="41701" ht="15" customHeight="1"/>
    <row r="41702" ht="15" customHeight="1"/>
    <row r="41703" ht="15" customHeight="1"/>
    <row r="41704" ht="15" customHeight="1"/>
    <row r="41705" ht="15" customHeight="1"/>
    <row r="41706" ht="15" customHeight="1"/>
    <row r="41707" ht="15" customHeight="1"/>
    <row r="41708" ht="15" customHeight="1"/>
    <row r="41709" ht="15" customHeight="1"/>
    <row r="41710" ht="15" customHeight="1"/>
    <row r="41711" ht="15" customHeight="1"/>
    <row r="41712" ht="15" customHeight="1"/>
    <row r="41713" ht="15" customHeight="1"/>
    <row r="41714" ht="15" customHeight="1"/>
    <row r="41715" ht="15" customHeight="1"/>
    <row r="41716" ht="15" customHeight="1"/>
    <row r="41717" ht="15" customHeight="1"/>
    <row r="41718" ht="15" customHeight="1"/>
    <row r="41719" ht="15" customHeight="1"/>
    <row r="41720" ht="15" customHeight="1"/>
    <row r="41721" ht="15" customHeight="1"/>
    <row r="41722" ht="15" customHeight="1"/>
    <row r="41723" ht="15" customHeight="1"/>
    <row r="41724" ht="15" customHeight="1"/>
    <row r="41725" ht="15" customHeight="1"/>
    <row r="41726" ht="15" customHeight="1"/>
    <row r="41727" ht="15" customHeight="1"/>
    <row r="41728" ht="15" customHeight="1"/>
    <row r="41729" ht="15" customHeight="1"/>
    <row r="41730" ht="15" customHeight="1"/>
    <row r="41731" ht="15" customHeight="1"/>
    <row r="41732" ht="15" customHeight="1"/>
    <row r="41733" ht="15" customHeight="1"/>
    <row r="41734" ht="15" customHeight="1"/>
    <row r="41735" ht="15" customHeight="1"/>
    <row r="41736" ht="15" customHeight="1"/>
    <row r="41737" ht="15" customHeight="1"/>
    <row r="41738" ht="15" customHeight="1"/>
    <row r="41739" ht="15" customHeight="1"/>
    <row r="41740" ht="15" customHeight="1"/>
    <row r="41741" ht="15" customHeight="1"/>
    <row r="41742" ht="15" customHeight="1"/>
    <row r="41743" ht="15" customHeight="1"/>
    <row r="41744" ht="15" customHeight="1"/>
    <row r="41745" ht="15" customHeight="1"/>
    <row r="41746" ht="15" customHeight="1"/>
    <row r="41747" ht="15" customHeight="1"/>
    <row r="41748" ht="15" customHeight="1"/>
    <row r="41749" ht="15" customHeight="1"/>
    <row r="41750" ht="15" customHeight="1"/>
    <row r="41751" ht="15" customHeight="1"/>
    <row r="41752" ht="15" customHeight="1"/>
    <row r="41753" ht="15" customHeight="1"/>
    <row r="41754" ht="15" customHeight="1"/>
    <row r="41755" ht="15" customHeight="1"/>
    <row r="41756" ht="15" customHeight="1"/>
    <row r="41757" ht="15" customHeight="1"/>
    <row r="41758" ht="15" customHeight="1"/>
    <row r="41759" ht="15" customHeight="1"/>
    <row r="41760" ht="15" customHeight="1"/>
    <row r="41761" ht="15" customHeight="1"/>
    <row r="41762" ht="15" customHeight="1"/>
    <row r="41763" ht="15" customHeight="1"/>
    <row r="41764" ht="15" customHeight="1"/>
    <row r="41765" ht="15" customHeight="1"/>
    <row r="41766" ht="15" customHeight="1"/>
    <row r="41767" ht="15" customHeight="1"/>
    <row r="41768" ht="15" customHeight="1"/>
    <row r="41769" ht="15" customHeight="1"/>
    <row r="41770" ht="15" customHeight="1"/>
    <row r="41771" ht="15" customHeight="1"/>
    <row r="41772" ht="15" customHeight="1"/>
    <row r="41773" ht="15" customHeight="1"/>
    <row r="41774" ht="15" customHeight="1"/>
    <row r="41775" ht="15" customHeight="1"/>
    <row r="41776" ht="15" customHeight="1"/>
    <row r="41777" ht="15" customHeight="1"/>
    <row r="41778" ht="15" customHeight="1"/>
    <row r="41779" ht="15" customHeight="1"/>
    <row r="41780" ht="15" customHeight="1"/>
    <row r="41781" ht="15" customHeight="1"/>
    <row r="41782" ht="15" customHeight="1"/>
    <row r="41783" ht="15" customHeight="1"/>
    <row r="41784" ht="15" customHeight="1"/>
    <row r="41785" ht="15" customHeight="1"/>
    <row r="41786" ht="15" customHeight="1"/>
    <row r="41787" ht="15" customHeight="1"/>
    <row r="41788" ht="15" customHeight="1"/>
    <row r="41789" ht="15" customHeight="1"/>
    <row r="41790" ht="15" customHeight="1"/>
    <row r="41791" ht="15" customHeight="1"/>
    <row r="41792" ht="15" customHeight="1"/>
    <row r="41793" ht="15" customHeight="1"/>
    <row r="41794" ht="15" customHeight="1"/>
    <row r="41795" ht="15" customHeight="1"/>
    <row r="41796" ht="15" customHeight="1"/>
    <row r="41797" ht="15" customHeight="1"/>
    <row r="41798" ht="15" customHeight="1"/>
    <row r="41799" ht="15" customHeight="1"/>
    <row r="41800" ht="15" customHeight="1"/>
    <row r="41801" ht="15" customHeight="1"/>
    <row r="41802" ht="15" customHeight="1"/>
    <row r="41803" ht="15" customHeight="1"/>
    <row r="41804" ht="15" customHeight="1"/>
    <row r="41805" ht="15" customHeight="1"/>
    <row r="41806" ht="15" customHeight="1"/>
    <row r="41807" ht="15" customHeight="1"/>
    <row r="41808" ht="15" customHeight="1"/>
    <row r="41809" ht="15" customHeight="1"/>
    <row r="41810" ht="15" customHeight="1"/>
    <row r="41811" ht="15" customHeight="1"/>
    <row r="41812" ht="15" customHeight="1"/>
    <row r="41813" ht="15" customHeight="1"/>
    <row r="41814" ht="15" customHeight="1"/>
    <row r="41815" ht="15" customHeight="1"/>
    <row r="41816" ht="15" customHeight="1"/>
    <row r="41817" ht="15" customHeight="1"/>
    <row r="41818" ht="15" customHeight="1"/>
    <row r="41819" ht="15" customHeight="1"/>
    <row r="41820" ht="15" customHeight="1"/>
    <row r="41821" ht="15" customHeight="1"/>
    <row r="41822" ht="15" customHeight="1"/>
    <row r="41823" ht="15" customHeight="1"/>
    <row r="41824" ht="15" customHeight="1"/>
    <row r="41825" ht="15" customHeight="1"/>
    <row r="41826" ht="15" customHeight="1"/>
    <row r="41827" ht="15" customHeight="1"/>
    <row r="41828" ht="15" customHeight="1"/>
    <row r="41829" ht="15" customHeight="1"/>
    <row r="41830" ht="15" customHeight="1"/>
    <row r="41831" ht="15" customHeight="1"/>
    <row r="41832" ht="15" customHeight="1"/>
    <row r="41833" ht="15" customHeight="1"/>
    <row r="41834" ht="15" customHeight="1"/>
    <row r="41835" ht="15" customHeight="1"/>
    <row r="41836" ht="15" customHeight="1"/>
    <row r="41837" ht="15" customHeight="1"/>
    <row r="41838" ht="15" customHeight="1"/>
    <row r="41839" ht="15" customHeight="1"/>
    <row r="41840" ht="15" customHeight="1"/>
    <row r="41841" ht="15" customHeight="1"/>
    <row r="41842" ht="15" customHeight="1"/>
    <row r="41843" ht="15" customHeight="1"/>
    <row r="41844" ht="15" customHeight="1"/>
    <row r="41845" ht="15" customHeight="1"/>
    <row r="41846" ht="15" customHeight="1"/>
    <row r="41847" ht="15" customHeight="1"/>
    <row r="41848" ht="15" customHeight="1"/>
    <row r="41849" ht="15" customHeight="1"/>
    <row r="41850" ht="15" customHeight="1"/>
    <row r="41851" ht="15" customHeight="1"/>
    <row r="41852" ht="15" customHeight="1"/>
    <row r="41853" ht="15" customHeight="1"/>
    <row r="41854" ht="15" customHeight="1"/>
    <row r="41855" ht="15" customHeight="1"/>
    <row r="41856" ht="15" customHeight="1"/>
    <row r="41857" ht="15" customHeight="1"/>
    <row r="41858" ht="15" customHeight="1"/>
    <row r="41859" ht="15" customHeight="1"/>
    <row r="41860" ht="15" customHeight="1"/>
    <row r="41861" ht="15" customHeight="1"/>
    <row r="41862" ht="15" customHeight="1"/>
    <row r="41863" ht="15" customHeight="1"/>
    <row r="41864" ht="15" customHeight="1"/>
    <row r="41865" ht="15" customHeight="1"/>
    <row r="41866" ht="15" customHeight="1"/>
    <row r="41867" ht="15" customHeight="1"/>
    <row r="41868" ht="15" customHeight="1"/>
    <row r="41869" ht="15" customHeight="1"/>
    <row r="41870" ht="15" customHeight="1"/>
    <row r="41871" ht="15" customHeight="1"/>
    <row r="41872" ht="15" customHeight="1"/>
    <row r="41873" ht="15" customHeight="1"/>
    <row r="41874" ht="15" customHeight="1"/>
    <row r="41875" ht="15" customHeight="1"/>
    <row r="41876" ht="15" customHeight="1"/>
    <row r="41877" ht="15" customHeight="1"/>
    <row r="41878" ht="15" customHeight="1"/>
    <row r="41879" ht="15" customHeight="1"/>
    <row r="41880" ht="15" customHeight="1"/>
    <row r="41881" ht="15" customHeight="1"/>
    <row r="41882" ht="15" customHeight="1"/>
    <row r="41883" ht="15" customHeight="1"/>
    <row r="41884" ht="15" customHeight="1"/>
    <row r="41885" ht="15" customHeight="1"/>
    <row r="41886" ht="15" customHeight="1"/>
    <row r="41887" ht="15" customHeight="1"/>
    <row r="41888" ht="15" customHeight="1"/>
    <row r="41889" ht="15" customHeight="1"/>
    <row r="41890" ht="15" customHeight="1"/>
    <row r="41891" ht="15" customHeight="1"/>
    <row r="41892" ht="15" customHeight="1"/>
    <row r="41893" ht="15" customHeight="1"/>
    <row r="41894" ht="15" customHeight="1"/>
    <row r="41895" ht="15" customHeight="1"/>
    <row r="41896" ht="15" customHeight="1"/>
    <row r="41897" ht="15" customHeight="1"/>
    <row r="41898" ht="15" customHeight="1"/>
    <row r="41899" ht="15" customHeight="1"/>
    <row r="41900" ht="15" customHeight="1"/>
    <row r="41901" ht="15" customHeight="1"/>
    <row r="41902" ht="15" customHeight="1"/>
    <row r="41903" ht="15" customHeight="1"/>
    <row r="41904" ht="15" customHeight="1"/>
    <row r="41905" ht="15" customHeight="1"/>
    <row r="41906" ht="15" customHeight="1"/>
    <row r="41907" ht="15" customHeight="1"/>
    <row r="41908" ht="15" customHeight="1"/>
    <row r="41909" ht="15" customHeight="1"/>
    <row r="41910" ht="15" customHeight="1"/>
    <row r="41911" ht="15" customHeight="1"/>
    <row r="41912" ht="15" customHeight="1"/>
    <row r="41913" ht="15" customHeight="1"/>
    <row r="41914" ht="15" customHeight="1"/>
    <row r="41915" ht="15" customHeight="1"/>
    <row r="41916" ht="15" customHeight="1"/>
    <row r="41917" ht="15" customHeight="1"/>
    <row r="41918" ht="15" customHeight="1"/>
    <row r="41919" ht="15" customHeight="1"/>
    <row r="41920" ht="15" customHeight="1"/>
    <row r="41921" ht="15" customHeight="1"/>
    <row r="41922" ht="15" customHeight="1"/>
    <row r="41923" ht="15" customHeight="1"/>
    <row r="41924" ht="15" customHeight="1"/>
    <row r="41925" ht="15" customHeight="1"/>
    <row r="41926" ht="15" customHeight="1"/>
    <row r="41927" ht="15" customHeight="1"/>
    <row r="41928" ht="15" customHeight="1"/>
    <row r="41929" ht="15" customHeight="1"/>
    <row r="41930" ht="15" customHeight="1"/>
    <row r="41931" ht="15" customHeight="1"/>
    <row r="41932" ht="15" customHeight="1"/>
    <row r="41933" ht="15" customHeight="1"/>
    <row r="41934" ht="15" customHeight="1"/>
    <row r="41935" ht="15" customHeight="1"/>
    <row r="41936" ht="15" customHeight="1"/>
    <row r="41937" ht="15" customHeight="1"/>
    <row r="41938" ht="15" customHeight="1"/>
    <row r="41939" ht="15" customHeight="1"/>
    <row r="41940" ht="15" customHeight="1"/>
    <row r="41941" ht="15" customHeight="1"/>
    <row r="41942" ht="15" customHeight="1"/>
    <row r="41943" ht="15" customHeight="1"/>
    <row r="41944" ht="15" customHeight="1"/>
    <row r="41945" ht="15" customHeight="1"/>
    <row r="41946" ht="15" customHeight="1"/>
    <row r="41947" ht="15" customHeight="1"/>
    <row r="41948" ht="15" customHeight="1"/>
    <row r="41949" ht="15" customHeight="1"/>
    <row r="41950" ht="15" customHeight="1"/>
    <row r="41951" ht="15" customHeight="1"/>
    <row r="41952" ht="15" customHeight="1"/>
    <row r="41953" ht="15" customHeight="1"/>
    <row r="41954" ht="15" customHeight="1"/>
    <row r="41955" ht="15" customHeight="1"/>
    <row r="41956" ht="15" customHeight="1"/>
    <row r="41957" ht="15" customHeight="1"/>
    <row r="41958" ht="15" customHeight="1"/>
    <row r="41959" ht="15" customHeight="1"/>
    <row r="41960" ht="15" customHeight="1"/>
    <row r="41961" ht="15" customHeight="1"/>
    <row r="41962" ht="15" customHeight="1"/>
    <row r="41963" ht="15" customHeight="1"/>
    <row r="41964" ht="15" customHeight="1"/>
    <row r="41965" ht="15" customHeight="1"/>
    <row r="41966" ht="15" customHeight="1"/>
    <row r="41967" ht="15" customHeight="1"/>
    <row r="41968" ht="15" customHeight="1"/>
    <row r="41969" ht="15" customHeight="1"/>
    <row r="41970" ht="15" customHeight="1"/>
    <row r="41971" ht="15" customHeight="1"/>
    <row r="41972" ht="15" customHeight="1"/>
    <row r="41973" ht="15" customHeight="1"/>
    <row r="41974" ht="15" customHeight="1"/>
    <row r="41975" ht="15" customHeight="1"/>
    <row r="41976" ht="15" customHeight="1"/>
    <row r="41977" ht="15" customHeight="1"/>
    <row r="41978" ht="15" customHeight="1"/>
    <row r="41979" ht="15" customHeight="1"/>
    <row r="41980" ht="15" customHeight="1"/>
    <row r="41981" ht="15" customHeight="1"/>
    <row r="41982" ht="15" customHeight="1"/>
    <row r="41983" ht="15" customHeight="1"/>
    <row r="41984" ht="15" customHeight="1"/>
    <row r="41985" ht="15" customHeight="1"/>
    <row r="41986" ht="15" customHeight="1"/>
    <row r="41987" ht="15" customHeight="1"/>
    <row r="41988" ht="15" customHeight="1"/>
    <row r="41989" ht="15" customHeight="1"/>
    <row r="41990" ht="15" customHeight="1"/>
    <row r="41991" ht="15" customHeight="1"/>
    <row r="41992" ht="15" customHeight="1"/>
    <row r="41993" ht="15" customHeight="1"/>
    <row r="41994" ht="15" customHeight="1"/>
    <row r="41995" ht="15" customHeight="1"/>
    <row r="41996" ht="15" customHeight="1"/>
    <row r="41997" ht="15" customHeight="1"/>
    <row r="41998" ht="15" customHeight="1"/>
    <row r="41999" ht="15" customHeight="1"/>
    <row r="42000" ht="15" customHeight="1"/>
    <row r="42001" ht="15" customHeight="1"/>
    <row r="42002" ht="15" customHeight="1"/>
    <row r="42003" ht="15" customHeight="1"/>
    <row r="42004" ht="15" customHeight="1"/>
    <row r="42005" ht="15" customHeight="1"/>
    <row r="42006" ht="15" customHeight="1"/>
    <row r="42007" ht="15" customHeight="1"/>
    <row r="42008" ht="15" customHeight="1"/>
    <row r="42009" ht="15" customHeight="1"/>
    <row r="42010" ht="15" customHeight="1"/>
    <row r="42011" ht="15" customHeight="1"/>
    <row r="42012" ht="15" customHeight="1"/>
    <row r="42013" ht="15" customHeight="1"/>
    <row r="42014" ht="15" customHeight="1"/>
    <row r="42015" ht="15" customHeight="1"/>
    <row r="42016" ht="15" customHeight="1"/>
    <row r="42017" ht="15" customHeight="1"/>
    <row r="42018" ht="15" customHeight="1"/>
    <row r="42019" ht="15" customHeight="1"/>
    <row r="42020" ht="15" customHeight="1"/>
    <row r="42021" ht="15" customHeight="1"/>
    <row r="42022" ht="15" customHeight="1"/>
    <row r="42023" ht="15" customHeight="1"/>
    <row r="42024" ht="15" customHeight="1"/>
    <row r="42025" ht="15" customHeight="1"/>
    <row r="42026" ht="15" customHeight="1"/>
    <row r="42027" ht="15" customHeight="1"/>
    <row r="42028" ht="15" customHeight="1"/>
    <row r="42029" ht="15" customHeight="1"/>
    <row r="42030" ht="15" customHeight="1"/>
    <row r="42031" ht="15" customHeight="1"/>
    <row r="42032" ht="15" customHeight="1"/>
    <row r="42033" ht="15" customHeight="1"/>
    <row r="42034" ht="15" customHeight="1"/>
    <row r="42035" ht="15" customHeight="1"/>
    <row r="42036" ht="15" customHeight="1"/>
    <row r="42037" ht="15" customHeight="1"/>
    <row r="42038" ht="15" customHeight="1"/>
    <row r="42039" ht="15" customHeight="1"/>
    <row r="42040" ht="15" customHeight="1"/>
    <row r="42041" ht="15" customHeight="1"/>
    <row r="42042" ht="15" customHeight="1"/>
    <row r="42043" ht="15" customHeight="1"/>
    <row r="42044" ht="15" customHeight="1"/>
    <row r="42045" ht="15" customHeight="1"/>
    <row r="42046" ht="15" customHeight="1"/>
    <row r="42047" ht="15" customHeight="1"/>
    <row r="42048" ht="15" customHeight="1"/>
    <row r="42049" ht="15" customHeight="1"/>
    <row r="42050" ht="15" customHeight="1"/>
    <row r="42051" ht="15" customHeight="1"/>
    <row r="42052" ht="15" customHeight="1"/>
    <row r="42053" ht="15" customHeight="1"/>
    <row r="42054" ht="15" customHeight="1"/>
    <row r="42055" ht="15" customHeight="1"/>
    <row r="42056" ht="15" customHeight="1"/>
    <row r="42057" ht="15" customHeight="1"/>
    <row r="42058" ht="15" customHeight="1"/>
    <row r="42059" ht="15" customHeight="1"/>
    <row r="42060" ht="15" customHeight="1"/>
    <row r="42061" ht="15" customHeight="1"/>
    <row r="42062" ht="15" customHeight="1"/>
    <row r="42063" ht="15" customHeight="1"/>
    <row r="42064" ht="15" customHeight="1"/>
    <row r="42065" ht="15" customHeight="1"/>
    <row r="42066" ht="15" customHeight="1"/>
    <row r="42067" ht="15" customHeight="1"/>
    <row r="42068" ht="15" customHeight="1"/>
    <row r="42069" ht="15" customHeight="1"/>
    <row r="42070" ht="15" customHeight="1"/>
    <row r="42071" ht="15" customHeight="1"/>
    <row r="42072" ht="15" customHeight="1"/>
    <row r="42073" ht="15" customHeight="1"/>
    <row r="42074" ht="15" customHeight="1"/>
    <row r="42075" ht="15" customHeight="1"/>
    <row r="42076" ht="15" customHeight="1"/>
    <row r="42077" ht="15" customHeight="1"/>
    <row r="42078" ht="15" customHeight="1"/>
    <row r="42079" ht="15" customHeight="1"/>
    <row r="42080" ht="15" customHeight="1"/>
    <row r="42081" ht="15" customHeight="1"/>
    <row r="42082" ht="15" customHeight="1"/>
    <row r="42083" ht="15" customHeight="1"/>
    <row r="42084" ht="15" customHeight="1"/>
    <row r="42085" ht="15" customHeight="1"/>
    <row r="42086" ht="15" customHeight="1"/>
    <row r="42087" ht="15" customHeight="1"/>
    <row r="42088" ht="15" customHeight="1"/>
    <row r="42089" ht="15" customHeight="1"/>
    <row r="42090" ht="15" customHeight="1"/>
    <row r="42091" ht="15" customHeight="1"/>
    <row r="42092" ht="15" customHeight="1"/>
    <row r="42093" ht="15" customHeight="1"/>
    <row r="42094" ht="15" customHeight="1"/>
    <row r="42095" ht="15" customHeight="1"/>
    <row r="42096" ht="15" customHeight="1"/>
    <row r="42097" ht="15" customHeight="1"/>
    <row r="42098" ht="15" customHeight="1"/>
    <row r="42099" ht="15" customHeight="1"/>
    <row r="42100" ht="15" customHeight="1"/>
    <row r="42101" ht="15" customHeight="1"/>
    <row r="42102" ht="15" customHeight="1"/>
    <row r="42103" ht="15" customHeight="1"/>
    <row r="42104" ht="15" customHeight="1"/>
    <row r="42105" ht="15" customHeight="1"/>
    <row r="42106" ht="15" customHeight="1"/>
    <row r="42107" ht="15" customHeight="1"/>
    <row r="42108" ht="15" customHeight="1"/>
    <row r="42109" ht="15" customHeight="1"/>
    <row r="42110" ht="15" customHeight="1"/>
    <row r="42111" ht="15" customHeight="1"/>
    <row r="42112" ht="15" customHeight="1"/>
    <row r="42113" ht="15" customHeight="1"/>
    <row r="42114" ht="15" customHeight="1"/>
    <row r="42115" ht="15" customHeight="1"/>
    <row r="42116" ht="15" customHeight="1"/>
    <row r="42117" ht="15" customHeight="1"/>
    <row r="42118" ht="15" customHeight="1"/>
    <row r="42119" ht="15" customHeight="1"/>
    <row r="42120" ht="15" customHeight="1"/>
    <row r="42121" ht="15" customHeight="1"/>
    <row r="42122" ht="15" customHeight="1"/>
    <row r="42123" ht="15" customHeight="1"/>
    <row r="42124" ht="15" customHeight="1"/>
    <row r="42125" ht="15" customHeight="1"/>
    <row r="42126" ht="15" customHeight="1"/>
    <row r="42127" ht="15" customHeight="1"/>
    <row r="42128" ht="15" customHeight="1"/>
    <row r="42129" ht="15" customHeight="1"/>
    <row r="42130" ht="15" customHeight="1"/>
    <row r="42131" ht="15" customHeight="1"/>
    <row r="42132" ht="15" customHeight="1"/>
    <row r="42133" ht="15" customHeight="1"/>
    <row r="42134" ht="15" customHeight="1"/>
    <row r="42135" ht="15" customHeight="1"/>
    <row r="42136" ht="15" customHeight="1"/>
    <row r="42137" ht="15" customHeight="1"/>
    <row r="42138" ht="15" customHeight="1"/>
    <row r="42139" ht="15" customHeight="1"/>
    <row r="42140" ht="15" customHeight="1"/>
    <row r="42141" ht="15" customHeight="1"/>
    <row r="42142" ht="15" customHeight="1"/>
    <row r="42143" ht="15" customHeight="1"/>
    <row r="42144" ht="15" customHeight="1"/>
    <row r="42145" ht="15" customHeight="1"/>
    <row r="42146" ht="15" customHeight="1"/>
    <row r="42147" ht="15" customHeight="1"/>
    <row r="42148" ht="15" customHeight="1"/>
    <row r="42149" ht="15" customHeight="1"/>
    <row r="42150" ht="15" customHeight="1"/>
    <row r="42151" ht="15" customHeight="1"/>
    <row r="42152" ht="15" customHeight="1"/>
    <row r="42153" ht="15" customHeight="1"/>
    <row r="42154" ht="15" customHeight="1"/>
    <row r="42155" ht="15" customHeight="1"/>
    <row r="42156" ht="15" customHeight="1"/>
    <row r="42157" ht="15" customHeight="1"/>
    <row r="42158" ht="15" customHeight="1"/>
    <row r="42159" ht="15" customHeight="1"/>
    <row r="42160" ht="15" customHeight="1"/>
    <row r="42161" ht="15" customHeight="1"/>
    <row r="42162" ht="15" customHeight="1"/>
    <row r="42163" ht="15" customHeight="1"/>
    <row r="42164" ht="15" customHeight="1"/>
    <row r="42165" ht="15" customHeight="1"/>
    <row r="42166" ht="15" customHeight="1"/>
    <row r="42167" ht="15" customHeight="1"/>
    <row r="42168" ht="15" customHeight="1"/>
    <row r="42169" ht="15" customHeight="1"/>
    <row r="42170" ht="15" customHeight="1"/>
    <row r="42171" ht="15" customHeight="1"/>
    <row r="42172" ht="15" customHeight="1"/>
    <row r="42173" ht="15" customHeight="1"/>
    <row r="42174" ht="15" customHeight="1"/>
    <row r="42175" ht="15" customHeight="1"/>
    <row r="42176" ht="15" customHeight="1"/>
    <row r="42177" ht="15" customHeight="1"/>
    <row r="42178" ht="15" customHeight="1"/>
    <row r="42179" ht="15" customHeight="1"/>
    <row r="42180" ht="15" customHeight="1"/>
    <row r="42181" ht="15" customHeight="1"/>
    <row r="42182" ht="15" customHeight="1"/>
    <row r="42183" ht="15" customHeight="1"/>
    <row r="42184" ht="15" customHeight="1"/>
    <row r="42185" ht="15" customHeight="1"/>
    <row r="42186" ht="15" customHeight="1"/>
    <row r="42187" ht="15" customHeight="1"/>
    <row r="42188" ht="15" customHeight="1"/>
    <row r="42189" ht="15" customHeight="1"/>
    <row r="42190" ht="15" customHeight="1"/>
    <row r="42191" ht="15" customHeight="1"/>
    <row r="42192" ht="15" customHeight="1"/>
    <row r="42193" ht="15" customHeight="1"/>
    <row r="42194" ht="15" customHeight="1"/>
    <row r="42195" ht="15" customHeight="1"/>
    <row r="42196" ht="15" customHeight="1"/>
    <row r="42197" ht="15" customHeight="1"/>
    <row r="42198" ht="15" customHeight="1"/>
    <row r="42199" ht="15" customHeight="1"/>
    <row r="42200" ht="15" customHeight="1"/>
    <row r="42201" ht="15" customHeight="1"/>
    <row r="42202" ht="15" customHeight="1"/>
    <row r="42203" ht="15" customHeight="1"/>
    <row r="42204" ht="15" customHeight="1"/>
    <row r="42205" ht="15" customHeight="1"/>
    <row r="42206" ht="15" customHeight="1"/>
    <row r="42207" ht="15" customHeight="1"/>
    <row r="42208" ht="15" customHeight="1"/>
    <row r="42209" ht="15" customHeight="1"/>
    <row r="42210" ht="15" customHeight="1"/>
    <row r="42211" ht="15" customHeight="1"/>
    <row r="42212" ht="15" customHeight="1"/>
    <row r="42213" ht="15" customHeight="1"/>
    <row r="42214" ht="15" customHeight="1"/>
    <row r="42215" ht="15" customHeight="1"/>
    <row r="42216" ht="15" customHeight="1"/>
    <row r="42217" ht="15" customHeight="1"/>
    <row r="42218" ht="15" customHeight="1"/>
    <row r="42219" ht="15" customHeight="1"/>
    <row r="42220" ht="15" customHeight="1"/>
    <row r="42221" ht="15" customHeight="1"/>
    <row r="42222" ht="15" customHeight="1"/>
    <row r="42223" ht="15" customHeight="1"/>
    <row r="42224" ht="15" customHeight="1"/>
    <row r="42225" ht="15" customHeight="1"/>
    <row r="42226" ht="15" customHeight="1"/>
    <row r="42227" ht="15" customHeight="1"/>
    <row r="42228" ht="15" customHeight="1"/>
    <row r="42229" ht="15" customHeight="1"/>
    <row r="42230" ht="15" customHeight="1"/>
    <row r="42231" ht="15" customHeight="1"/>
    <row r="42232" ht="15" customHeight="1"/>
    <row r="42233" ht="15" customHeight="1"/>
    <row r="42234" ht="15" customHeight="1"/>
    <row r="42235" ht="15" customHeight="1"/>
    <row r="42236" ht="15" customHeight="1"/>
    <row r="42237" ht="15" customHeight="1"/>
    <row r="42238" ht="15" customHeight="1"/>
    <row r="42239" ht="15" customHeight="1"/>
    <row r="42240" ht="15" customHeight="1"/>
    <row r="42241" ht="15" customHeight="1"/>
    <row r="42242" ht="15" customHeight="1"/>
    <row r="42243" ht="15" customHeight="1"/>
    <row r="42244" ht="15" customHeight="1"/>
    <row r="42245" ht="15" customHeight="1"/>
    <row r="42246" ht="15" customHeight="1"/>
    <row r="42247" ht="15" customHeight="1"/>
    <row r="42248" ht="15" customHeight="1"/>
    <row r="42249" ht="15" customHeight="1"/>
    <row r="42250" ht="15" customHeight="1"/>
    <row r="42251" ht="15" customHeight="1"/>
    <row r="42252" ht="15" customHeight="1"/>
    <row r="42253" ht="15" customHeight="1"/>
    <row r="42254" ht="15" customHeight="1"/>
    <row r="42255" ht="15" customHeight="1"/>
    <row r="42256" ht="15" customHeight="1"/>
    <row r="42257" ht="15" customHeight="1"/>
    <row r="42258" ht="15" customHeight="1"/>
    <row r="42259" ht="15" customHeight="1"/>
    <row r="42260" ht="15" customHeight="1"/>
    <row r="42261" ht="15" customHeight="1"/>
    <row r="42262" ht="15" customHeight="1"/>
    <row r="42263" ht="15" customHeight="1"/>
    <row r="42264" ht="15" customHeight="1"/>
    <row r="42265" ht="15" customHeight="1"/>
    <row r="42266" ht="15" customHeight="1"/>
    <row r="42267" ht="15" customHeight="1"/>
    <row r="42268" ht="15" customHeight="1"/>
    <row r="42269" ht="15" customHeight="1"/>
    <row r="42270" ht="15" customHeight="1"/>
    <row r="42271" ht="15" customHeight="1"/>
    <row r="42272" ht="15" customHeight="1"/>
    <row r="42273" ht="15" customHeight="1"/>
    <row r="42274" ht="15" customHeight="1"/>
    <row r="42275" ht="15" customHeight="1"/>
    <row r="42276" ht="15" customHeight="1"/>
    <row r="42277" ht="15" customHeight="1"/>
    <row r="42278" ht="15" customHeight="1"/>
    <row r="42279" ht="15" customHeight="1"/>
    <row r="42280" ht="15" customHeight="1"/>
    <row r="42281" ht="15" customHeight="1"/>
    <row r="42282" ht="15" customHeight="1"/>
    <row r="42283" ht="15" customHeight="1"/>
    <row r="42284" ht="15" customHeight="1"/>
    <row r="42285" ht="15" customHeight="1"/>
    <row r="42286" ht="15" customHeight="1"/>
    <row r="42287" ht="15" customHeight="1"/>
    <row r="42288" ht="15" customHeight="1"/>
    <row r="42289" ht="15" customHeight="1"/>
    <row r="42290" ht="15" customHeight="1"/>
    <row r="42291" ht="15" customHeight="1"/>
    <row r="42292" ht="15" customHeight="1"/>
    <row r="42293" ht="15" customHeight="1"/>
    <row r="42294" ht="15" customHeight="1"/>
    <row r="42295" ht="15" customHeight="1"/>
    <row r="42296" ht="15" customHeight="1"/>
    <row r="42297" ht="15" customHeight="1"/>
    <row r="42298" ht="15" customHeight="1"/>
    <row r="42299" ht="15" customHeight="1"/>
    <row r="42300" ht="15" customHeight="1"/>
    <row r="42301" ht="15" customHeight="1"/>
    <row r="42302" ht="15" customHeight="1"/>
    <row r="42303" ht="15" customHeight="1"/>
    <row r="42304" ht="15" customHeight="1"/>
    <row r="42305" ht="15" customHeight="1"/>
    <row r="42306" ht="15" customHeight="1"/>
    <row r="42307" ht="15" customHeight="1"/>
    <row r="42308" ht="15" customHeight="1"/>
    <row r="42309" ht="15" customHeight="1"/>
    <row r="42310" ht="15" customHeight="1"/>
    <row r="42311" ht="15" customHeight="1"/>
    <row r="42312" ht="15" customHeight="1"/>
    <row r="42313" ht="15" customHeight="1"/>
    <row r="42314" ht="15" customHeight="1"/>
    <row r="42315" ht="15" customHeight="1"/>
    <row r="42316" ht="15" customHeight="1"/>
    <row r="42317" ht="15" customHeight="1"/>
    <row r="42318" ht="15" customHeight="1"/>
    <row r="42319" ht="15" customHeight="1"/>
    <row r="42320" ht="15" customHeight="1"/>
    <row r="42321" ht="15" customHeight="1"/>
    <row r="42322" ht="15" customHeight="1"/>
    <row r="42323" ht="15" customHeight="1"/>
    <row r="42324" ht="15" customHeight="1"/>
    <row r="42325" ht="15" customHeight="1"/>
    <row r="42326" ht="15" customHeight="1"/>
    <row r="42327" ht="15" customHeight="1"/>
    <row r="42328" ht="15" customHeight="1"/>
    <row r="42329" ht="15" customHeight="1"/>
    <row r="42330" ht="15" customHeight="1"/>
    <row r="42331" ht="15" customHeight="1"/>
    <row r="42332" ht="15" customHeight="1"/>
    <row r="42333" ht="15" customHeight="1"/>
    <row r="42334" ht="15" customHeight="1"/>
    <row r="42335" ht="15" customHeight="1"/>
    <row r="42336" ht="15" customHeight="1"/>
    <row r="42337" ht="15" customHeight="1"/>
    <row r="42338" ht="15" customHeight="1"/>
    <row r="42339" ht="15" customHeight="1"/>
    <row r="42340" ht="15" customHeight="1"/>
    <row r="42341" ht="15" customHeight="1"/>
    <row r="42342" ht="15" customHeight="1"/>
    <row r="42343" ht="15" customHeight="1"/>
    <row r="42344" ht="15" customHeight="1"/>
    <row r="42345" ht="15" customHeight="1"/>
    <row r="42346" ht="15" customHeight="1"/>
    <row r="42347" ht="15" customHeight="1"/>
    <row r="42348" ht="15" customHeight="1"/>
    <row r="42349" ht="15" customHeight="1"/>
    <row r="42350" ht="15" customHeight="1"/>
    <row r="42351" ht="15" customHeight="1"/>
    <row r="42352" ht="15" customHeight="1"/>
    <row r="42353" ht="15" customHeight="1"/>
    <row r="42354" ht="15" customHeight="1"/>
    <row r="42355" ht="15" customHeight="1"/>
    <row r="42356" ht="15" customHeight="1"/>
    <row r="42357" ht="15" customHeight="1"/>
    <row r="42358" ht="15" customHeight="1"/>
    <row r="42359" ht="15" customHeight="1"/>
    <row r="42360" ht="15" customHeight="1"/>
    <row r="42361" ht="15" customHeight="1"/>
    <row r="42362" ht="15" customHeight="1"/>
    <row r="42363" ht="15" customHeight="1"/>
    <row r="42364" ht="15" customHeight="1"/>
    <row r="42365" ht="15" customHeight="1"/>
    <row r="42366" ht="15" customHeight="1"/>
    <row r="42367" ht="15" customHeight="1"/>
    <row r="42368" ht="15" customHeight="1"/>
    <row r="42369" ht="15" customHeight="1"/>
    <row r="42370" ht="15" customHeight="1"/>
    <row r="42371" ht="15" customHeight="1"/>
    <row r="42372" ht="15" customHeight="1"/>
    <row r="42373" ht="15" customHeight="1"/>
    <row r="42374" ht="15" customHeight="1"/>
    <row r="42375" ht="15" customHeight="1"/>
    <row r="42376" ht="15" customHeight="1"/>
    <row r="42377" ht="15" customHeight="1"/>
    <row r="42378" ht="15" customHeight="1"/>
    <row r="42379" ht="15" customHeight="1"/>
    <row r="42380" ht="15" customHeight="1"/>
    <row r="42381" ht="15" customHeight="1"/>
    <row r="42382" ht="15" customHeight="1"/>
    <row r="42383" ht="15" customHeight="1"/>
    <row r="42384" ht="15" customHeight="1"/>
    <row r="42385" ht="15" customHeight="1"/>
    <row r="42386" ht="15" customHeight="1"/>
    <row r="42387" ht="15" customHeight="1"/>
    <row r="42388" ht="15" customHeight="1"/>
    <row r="42389" ht="15" customHeight="1"/>
    <row r="42390" ht="15" customHeight="1"/>
    <row r="42391" ht="15" customHeight="1"/>
    <row r="42392" ht="15" customHeight="1"/>
    <row r="42393" ht="15" customHeight="1"/>
    <row r="42394" ht="15" customHeight="1"/>
    <row r="42395" ht="15" customHeight="1"/>
    <row r="42396" ht="15" customHeight="1"/>
    <row r="42397" ht="15" customHeight="1"/>
    <row r="42398" ht="15" customHeight="1"/>
    <row r="42399" ht="15" customHeight="1"/>
    <row r="42400" ht="15" customHeight="1"/>
    <row r="42401" ht="15" customHeight="1"/>
    <row r="42402" ht="15" customHeight="1"/>
    <row r="42403" ht="15" customHeight="1"/>
    <row r="42404" ht="15" customHeight="1"/>
    <row r="42405" ht="15" customHeight="1"/>
    <row r="42406" ht="15" customHeight="1"/>
    <row r="42407" ht="15" customHeight="1"/>
    <row r="42408" ht="15" customHeight="1"/>
    <row r="42409" ht="15" customHeight="1"/>
    <row r="42410" ht="15" customHeight="1"/>
    <row r="42411" ht="15" customHeight="1"/>
    <row r="42412" ht="15" customHeight="1"/>
    <row r="42413" ht="15" customHeight="1"/>
    <row r="42414" ht="15" customHeight="1"/>
    <row r="42415" ht="15" customHeight="1"/>
    <row r="42416" ht="15" customHeight="1"/>
    <row r="42417" ht="15" customHeight="1"/>
    <row r="42418" ht="15" customHeight="1"/>
    <row r="42419" ht="15" customHeight="1"/>
    <row r="42420" ht="15" customHeight="1"/>
    <row r="42421" ht="15" customHeight="1"/>
    <row r="42422" ht="15" customHeight="1"/>
    <row r="42423" ht="15" customHeight="1"/>
    <row r="42424" ht="15" customHeight="1"/>
    <row r="42425" ht="15" customHeight="1"/>
    <row r="42426" ht="15" customHeight="1"/>
    <row r="42427" ht="15" customHeight="1"/>
    <row r="42428" ht="15" customHeight="1"/>
    <row r="42429" ht="15" customHeight="1"/>
    <row r="42430" ht="15" customHeight="1"/>
    <row r="42431" ht="15" customHeight="1"/>
    <row r="42432" ht="15" customHeight="1"/>
    <row r="42433" ht="15" customHeight="1"/>
    <row r="42434" ht="15" customHeight="1"/>
    <row r="42435" ht="15" customHeight="1"/>
    <row r="42436" ht="15" customHeight="1"/>
    <row r="42437" ht="15" customHeight="1"/>
    <row r="42438" ht="15" customHeight="1"/>
    <row r="42439" ht="15" customHeight="1"/>
    <row r="42440" ht="15" customHeight="1"/>
    <row r="42441" ht="15" customHeight="1"/>
    <row r="42442" ht="15" customHeight="1"/>
    <row r="42443" ht="15" customHeight="1"/>
    <row r="42444" ht="15" customHeight="1"/>
    <row r="42445" ht="15" customHeight="1"/>
    <row r="42446" ht="15" customHeight="1"/>
    <row r="42447" ht="15" customHeight="1"/>
    <row r="42448" ht="15" customHeight="1"/>
    <row r="42449" ht="15" customHeight="1"/>
    <row r="42450" ht="15" customHeight="1"/>
    <row r="42451" ht="15" customHeight="1"/>
    <row r="42452" ht="15" customHeight="1"/>
    <row r="42453" ht="15" customHeight="1"/>
    <row r="42454" ht="15" customHeight="1"/>
    <row r="42455" ht="15" customHeight="1"/>
    <row r="42456" ht="15" customHeight="1"/>
    <row r="42457" ht="15" customHeight="1"/>
    <row r="42458" ht="15" customHeight="1"/>
    <row r="42459" ht="15" customHeight="1"/>
    <row r="42460" ht="15" customHeight="1"/>
    <row r="42461" ht="15" customHeight="1"/>
    <row r="42462" ht="15" customHeight="1"/>
    <row r="42463" ht="15" customHeight="1"/>
    <row r="42464" ht="15" customHeight="1"/>
    <row r="42465" ht="15" customHeight="1"/>
    <row r="42466" ht="15" customHeight="1"/>
    <row r="42467" ht="15" customHeight="1"/>
    <row r="42468" ht="15" customHeight="1"/>
    <row r="42469" ht="15" customHeight="1"/>
    <row r="42470" ht="15" customHeight="1"/>
    <row r="42471" ht="15" customHeight="1"/>
    <row r="42472" ht="15" customHeight="1"/>
    <row r="42473" ht="15" customHeight="1"/>
    <row r="42474" ht="15" customHeight="1"/>
    <row r="42475" ht="15" customHeight="1"/>
    <row r="42476" ht="15" customHeight="1"/>
    <row r="42477" ht="15" customHeight="1"/>
    <row r="42478" ht="15" customHeight="1"/>
    <row r="42479" ht="15" customHeight="1"/>
    <row r="42480" ht="15" customHeight="1"/>
    <row r="42481" ht="15" customHeight="1"/>
    <row r="42482" ht="15" customHeight="1"/>
    <row r="42483" ht="15" customHeight="1"/>
    <row r="42484" ht="15" customHeight="1"/>
    <row r="42485" ht="15" customHeight="1"/>
    <row r="42486" ht="15" customHeight="1"/>
    <row r="42487" ht="15" customHeight="1"/>
    <row r="42488" ht="15" customHeight="1"/>
    <row r="42489" ht="15" customHeight="1"/>
    <row r="42490" ht="15" customHeight="1"/>
    <row r="42491" ht="15" customHeight="1"/>
    <row r="42492" ht="15" customHeight="1"/>
    <row r="42493" ht="15" customHeight="1"/>
    <row r="42494" ht="15" customHeight="1"/>
    <row r="42495" ht="15" customHeight="1"/>
    <row r="42496" ht="15" customHeight="1"/>
    <row r="42497" ht="15" customHeight="1"/>
    <row r="42498" ht="15" customHeight="1"/>
    <row r="42499" ht="15" customHeight="1"/>
    <row r="42500" ht="15" customHeight="1"/>
    <row r="42501" ht="15" customHeight="1"/>
    <row r="42502" ht="15" customHeight="1"/>
    <row r="42503" ht="15" customHeight="1"/>
    <row r="42504" ht="15" customHeight="1"/>
    <row r="42505" ht="15" customHeight="1"/>
    <row r="42506" ht="15" customHeight="1"/>
    <row r="42507" ht="15" customHeight="1"/>
    <row r="42508" ht="15" customHeight="1"/>
    <row r="42509" ht="15" customHeight="1"/>
    <row r="42510" ht="15" customHeight="1"/>
    <row r="42511" ht="15" customHeight="1"/>
    <row r="42512" ht="15" customHeight="1"/>
    <row r="42513" ht="15" customHeight="1"/>
    <row r="42514" ht="15" customHeight="1"/>
    <row r="42515" ht="15" customHeight="1"/>
    <row r="42516" ht="15" customHeight="1"/>
    <row r="42517" ht="15" customHeight="1"/>
    <row r="42518" ht="15" customHeight="1"/>
    <row r="42519" ht="15" customHeight="1"/>
    <row r="42520" ht="15" customHeight="1"/>
    <row r="42521" ht="15" customHeight="1"/>
    <row r="42522" ht="15" customHeight="1"/>
    <row r="42523" ht="15" customHeight="1"/>
    <row r="42524" ht="15" customHeight="1"/>
    <row r="42525" ht="15" customHeight="1"/>
    <row r="42526" ht="15" customHeight="1"/>
    <row r="42527" ht="15" customHeight="1"/>
    <row r="42528" ht="15" customHeight="1"/>
    <row r="42529" ht="15" customHeight="1"/>
    <row r="42530" ht="15" customHeight="1"/>
    <row r="42531" ht="15" customHeight="1"/>
    <row r="42532" ht="15" customHeight="1"/>
    <row r="42533" ht="15" customHeight="1"/>
    <row r="42534" ht="15" customHeight="1"/>
    <row r="42535" ht="15" customHeight="1"/>
    <row r="42536" ht="15" customHeight="1"/>
    <row r="42537" ht="15" customHeight="1"/>
    <row r="42538" ht="15" customHeight="1"/>
    <row r="42539" ht="15" customHeight="1"/>
    <row r="42540" ht="15" customHeight="1"/>
    <row r="42541" ht="15" customHeight="1"/>
    <row r="42542" ht="15" customHeight="1"/>
    <row r="42543" ht="15" customHeight="1"/>
    <row r="42544" ht="15" customHeight="1"/>
    <row r="42545" ht="15" customHeight="1"/>
    <row r="42546" ht="15" customHeight="1"/>
    <row r="42547" ht="15" customHeight="1"/>
    <row r="42548" ht="15" customHeight="1"/>
    <row r="42549" ht="15" customHeight="1"/>
    <row r="42550" ht="15" customHeight="1"/>
    <row r="42551" ht="15" customHeight="1"/>
    <row r="42552" ht="15" customHeight="1"/>
    <row r="42553" ht="15" customHeight="1"/>
    <row r="42554" ht="15" customHeight="1"/>
    <row r="42555" ht="15" customHeight="1"/>
    <row r="42556" ht="15" customHeight="1"/>
    <row r="42557" ht="15" customHeight="1"/>
    <row r="42558" ht="15" customHeight="1"/>
    <row r="42559" ht="15" customHeight="1"/>
    <row r="42560" ht="15" customHeight="1"/>
    <row r="42561" ht="15" customHeight="1"/>
    <row r="42562" ht="15" customHeight="1"/>
    <row r="42563" ht="15" customHeight="1"/>
    <row r="42564" ht="15" customHeight="1"/>
    <row r="42565" ht="15" customHeight="1"/>
    <row r="42566" ht="15" customHeight="1"/>
    <row r="42567" ht="15" customHeight="1"/>
    <row r="42568" ht="15" customHeight="1"/>
    <row r="42569" ht="15" customHeight="1"/>
    <row r="42570" ht="15" customHeight="1"/>
    <row r="42571" ht="15" customHeight="1"/>
    <row r="42572" ht="15" customHeight="1"/>
    <row r="42573" ht="15" customHeight="1"/>
    <row r="42574" ht="15" customHeight="1"/>
    <row r="42575" ht="15" customHeight="1"/>
    <row r="42576" ht="15" customHeight="1"/>
    <row r="42577" ht="15" customHeight="1"/>
    <row r="42578" ht="15" customHeight="1"/>
    <row r="42579" ht="15" customHeight="1"/>
    <row r="42580" ht="15" customHeight="1"/>
    <row r="42581" ht="15" customHeight="1"/>
    <row r="42582" ht="15" customHeight="1"/>
    <row r="42583" ht="15" customHeight="1"/>
    <row r="42584" ht="15" customHeight="1"/>
    <row r="42585" ht="15" customHeight="1"/>
    <row r="42586" ht="15" customHeight="1"/>
    <row r="42587" ht="15" customHeight="1"/>
    <row r="42588" ht="15" customHeight="1"/>
    <row r="42589" ht="15" customHeight="1"/>
    <row r="42590" ht="15" customHeight="1"/>
    <row r="42591" ht="15" customHeight="1"/>
    <row r="42592" ht="15" customHeight="1"/>
    <row r="42593" ht="15" customHeight="1"/>
    <row r="42594" ht="15" customHeight="1"/>
    <row r="42595" ht="15" customHeight="1"/>
    <row r="42596" ht="15" customHeight="1"/>
    <row r="42597" ht="15" customHeight="1"/>
    <row r="42598" ht="15" customHeight="1"/>
    <row r="42599" ht="15" customHeight="1"/>
    <row r="42600" ht="15" customHeight="1"/>
    <row r="42601" ht="15" customHeight="1"/>
    <row r="42602" ht="15" customHeight="1"/>
    <row r="42603" ht="15" customHeight="1"/>
    <row r="42604" ht="15" customHeight="1"/>
    <row r="42605" ht="15" customHeight="1"/>
    <row r="42606" ht="15" customHeight="1"/>
    <row r="42607" ht="15" customHeight="1"/>
    <row r="42608" ht="15" customHeight="1"/>
    <row r="42609" ht="15" customHeight="1"/>
    <row r="42610" ht="15" customHeight="1"/>
    <row r="42611" ht="15" customHeight="1"/>
    <row r="42612" ht="15" customHeight="1"/>
    <row r="42613" ht="15" customHeight="1"/>
    <row r="42614" ht="15" customHeight="1"/>
    <row r="42615" ht="15" customHeight="1"/>
    <row r="42616" ht="15" customHeight="1"/>
    <row r="42617" ht="15" customHeight="1"/>
    <row r="42618" ht="15" customHeight="1"/>
    <row r="42619" ht="15" customHeight="1"/>
    <row r="42620" ht="15" customHeight="1"/>
    <row r="42621" ht="15" customHeight="1"/>
    <row r="42622" ht="15" customHeight="1"/>
    <row r="42623" ht="15" customHeight="1"/>
    <row r="42624" ht="15" customHeight="1"/>
    <row r="42625" ht="15" customHeight="1"/>
    <row r="42626" ht="15" customHeight="1"/>
    <row r="42627" ht="15" customHeight="1"/>
    <row r="42628" ht="15" customHeight="1"/>
    <row r="42629" ht="15" customHeight="1"/>
    <row r="42630" ht="15" customHeight="1"/>
    <row r="42631" ht="15" customHeight="1"/>
    <row r="42632" ht="15" customHeight="1"/>
    <row r="42633" ht="15" customHeight="1"/>
    <row r="42634" ht="15" customHeight="1"/>
    <row r="42635" ht="15" customHeight="1"/>
    <row r="42636" ht="15" customHeight="1"/>
    <row r="42637" ht="15" customHeight="1"/>
    <row r="42638" ht="15" customHeight="1"/>
    <row r="42639" ht="15" customHeight="1"/>
    <row r="42640" ht="15" customHeight="1"/>
    <row r="42641" ht="15" customHeight="1"/>
    <row r="42642" ht="15" customHeight="1"/>
    <row r="42643" ht="15" customHeight="1"/>
    <row r="42644" ht="15" customHeight="1"/>
    <row r="42645" ht="15" customHeight="1"/>
    <row r="42646" ht="15" customHeight="1"/>
    <row r="42647" ht="15" customHeight="1"/>
    <row r="42648" ht="15" customHeight="1"/>
    <row r="42649" ht="15" customHeight="1"/>
    <row r="42650" ht="15" customHeight="1"/>
    <row r="42651" ht="15" customHeight="1"/>
    <row r="42652" ht="15" customHeight="1"/>
    <row r="42653" ht="15" customHeight="1"/>
    <row r="42654" ht="15" customHeight="1"/>
    <row r="42655" ht="15" customHeight="1"/>
    <row r="42656" ht="15" customHeight="1"/>
    <row r="42657" ht="15" customHeight="1"/>
    <row r="42658" ht="15" customHeight="1"/>
    <row r="42659" ht="15" customHeight="1"/>
    <row r="42660" ht="15" customHeight="1"/>
    <row r="42661" ht="15" customHeight="1"/>
    <row r="42662" ht="15" customHeight="1"/>
    <row r="42663" ht="15" customHeight="1"/>
    <row r="42664" ht="15" customHeight="1"/>
    <row r="42665" ht="15" customHeight="1"/>
    <row r="42666" ht="15" customHeight="1"/>
    <row r="42667" ht="15" customHeight="1"/>
    <row r="42668" ht="15" customHeight="1"/>
    <row r="42669" ht="15" customHeight="1"/>
    <row r="42670" ht="15" customHeight="1"/>
    <row r="42671" ht="15" customHeight="1"/>
    <row r="42672" ht="15" customHeight="1"/>
    <row r="42673" ht="15" customHeight="1"/>
    <row r="42674" ht="15" customHeight="1"/>
    <row r="42675" ht="15" customHeight="1"/>
    <row r="42676" ht="15" customHeight="1"/>
    <row r="42677" ht="15" customHeight="1"/>
    <row r="42678" ht="15" customHeight="1"/>
    <row r="42679" ht="15" customHeight="1"/>
    <row r="42680" ht="15" customHeight="1"/>
    <row r="42681" ht="15" customHeight="1"/>
    <row r="42682" ht="15" customHeight="1"/>
    <row r="42683" ht="15" customHeight="1"/>
    <row r="42684" ht="15" customHeight="1"/>
    <row r="42685" ht="15" customHeight="1"/>
    <row r="42686" ht="15" customHeight="1"/>
    <row r="42687" ht="15" customHeight="1"/>
    <row r="42688" ht="15" customHeight="1"/>
    <row r="42689" ht="15" customHeight="1"/>
    <row r="42690" ht="15" customHeight="1"/>
    <row r="42691" ht="15" customHeight="1"/>
    <row r="42692" ht="15" customHeight="1"/>
    <row r="42693" ht="15" customHeight="1"/>
    <row r="42694" ht="15" customHeight="1"/>
    <row r="42695" ht="15" customHeight="1"/>
    <row r="42696" ht="15" customHeight="1"/>
    <row r="42697" ht="15" customHeight="1"/>
    <row r="42698" ht="15" customHeight="1"/>
    <row r="42699" ht="15" customHeight="1"/>
    <row r="42700" ht="15" customHeight="1"/>
    <row r="42701" ht="15" customHeight="1"/>
    <row r="42702" ht="15" customHeight="1"/>
    <row r="42703" ht="15" customHeight="1"/>
    <row r="42704" ht="15" customHeight="1"/>
    <row r="42705" ht="15" customHeight="1"/>
    <row r="42706" ht="15" customHeight="1"/>
    <row r="42707" ht="15" customHeight="1"/>
    <row r="42708" ht="15" customHeight="1"/>
    <row r="42709" ht="15" customHeight="1"/>
    <row r="42710" ht="15" customHeight="1"/>
    <row r="42711" ht="15" customHeight="1"/>
    <row r="42712" ht="15" customHeight="1"/>
    <row r="42713" ht="15" customHeight="1"/>
    <row r="42714" ht="15" customHeight="1"/>
    <row r="42715" ht="15" customHeight="1"/>
    <row r="42716" ht="15" customHeight="1"/>
    <row r="42717" ht="15" customHeight="1"/>
    <row r="42718" ht="15" customHeight="1"/>
    <row r="42719" ht="15" customHeight="1"/>
    <row r="42720" ht="15" customHeight="1"/>
    <row r="42721" ht="15" customHeight="1"/>
    <row r="42722" ht="15" customHeight="1"/>
    <row r="42723" ht="15" customHeight="1"/>
    <row r="42724" ht="15" customHeight="1"/>
    <row r="42725" ht="15" customHeight="1"/>
    <row r="42726" ht="15" customHeight="1"/>
    <row r="42727" ht="15" customHeight="1"/>
    <row r="42728" ht="15" customHeight="1"/>
    <row r="42729" ht="15" customHeight="1"/>
    <row r="42730" ht="15" customHeight="1"/>
    <row r="42731" ht="15" customHeight="1"/>
    <row r="42732" ht="15" customHeight="1"/>
    <row r="42733" ht="15" customHeight="1"/>
    <row r="42734" ht="15" customHeight="1"/>
    <row r="42735" ht="15" customHeight="1"/>
    <row r="42736" ht="15" customHeight="1"/>
    <row r="42737" ht="15" customHeight="1"/>
    <row r="42738" ht="15" customHeight="1"/>
    <row r="42739" ht="15" customHeight="1"/>
    <row r="42740" ht="15" customHeight="1"/>
    <row r="42741" ht="15" customHeight="1"/>
    <row r="42742" ht="15" customHeight="1"/>
    <row r="42743" ht="15" customHeight="1"/>
    <row r="42744" ht="15" customHeight="1"/>
    <row r="42745" ht="15" customHeight="1"/>
    <row r="42746" ht="15" customHeight="1"/>
    <row r="42747" ht="15" customHeight="1"/>
    <row r="42748" ht="15" customHeight="1"/>
    <row r="42749" ht="15" customHeight="1"/>
    <row r="42750" ht="15" customHeight="1"/>
    <row r="42751" ht="15" customHeight="1"/>
    <row r="42752" ht="15" customHeight="1"/>
    <row r="42753" ht="15" customHeight="1"/>
    <row r="42754" ht="15" customHeight="1"/>
    <row r="42755" ht="15" customHeight="1"/>
    <row r="42756" ht="15" customHeight="1"/>
    <row r="42757" ht="15" customHeight="1"/>
    <row r="42758" ht="15" customHeight="1"/>
    <row r="42759" ht="15" customHeight="1"/>
    <row r="42760" ht="15" customHeight="1"/>
    <row r="42761" ht="15" customHeight="1"/>
    <row r="42762" ht="15" customHeight="1"/>
    <row r="42763" ht="15" customHeight="1"/>
    <row r="42764" ht="15" customHeight="1"/>
    <row r="42765" ht="15" customHeight="1"/>
    <row r="42766" ht="15" customHeight="1"/>
    <row r="42767" ht="15" customHeight="1"/>
    <row r="42768" ht="15" customHeight="1"/>
    <row r="42769" ht="15" customHeight="1"/>
    <row r="42770" ht="15" customHeight="1"/>
    <row r="42771" ht="15" customHeight="1"/>
    <row r="42772" ht="15" customHeight="1"/>
    <row r="42773" ht="15" customHeight="1"/>
    <row r="42774" ht="15" customHeight="1"/>
    <row r="42775" ht="15" customHeight="1"/>
    <row r="42776" ht="15" customHeight="1"/>
    <row r="42777" ht="15" customHeight="1"/>
    <row r="42778" ht="15" customHeight="1"/>
    <row r="42779" ht="15" customHeight="1"/>
    <row r="42780" ht="15" customHeight="1"/>
    <row r="42781" ht="15" customHeight="1"/>
    <row r="42782" ht="15" customHeight="1"/>
    <row r="42783" ht="15" customHeight="1"/>
    <row r="42784" ht="15" customHeight="1"/>
    <row r="42785" ht="15" customHeight="1"/>
    <row r="42786" ht="15" customHeight="1"/>
    <row r="42787" ht="15" customHeight="1"/>
    <row r="42788" ht="15" customHeight="1"/>
    <row r="42789" ht="15" customHeight="1"/>
    <row r="42790" ht="15" customHeight="1"/>
    <row r="42791" ht="15" customHeight="1"/>
    <row r="42792" ht="15" customHeight="1"/>
    <row r="42793" ht="15" customHeight="1"/>
    <row r="42794" ht="15" customHeight="1"/>
    <row r="42795" ht="15" customHeight="1"/>
    <row r="42796" ht="15" customHeight="1"/>
    <row r="42797" ht="15" customHeight="1"/>
    <row r="42798" ht="15" customHeight="1"/>
    <row r="42799" ht="15" customHeight="1"/>
    <row r="42800" ht="15" customHeight="1"/>
    <row r="42801" ht="15" customHeight="1"/>
    <row r="42802" ht="15" customHeight="1"/>
    <row r="42803" ht="15" customHeight="1"/>
    <row r="42804" ht="15" customHeight="1"/>
    <row r="42805" ht="15" customHeight="1"/>
    <row r="42806" ht="15" customHeight="1"/>
    <row r="42807" ht="15" customHeight="1"/>
    <row r="42808" ht="15" customHeight="1"/>
    <row r="42809" ht="15" customHeight="1"/>
    <row r="42810" ht="15" customHeight="1"/>
    <row r="42811" ht="15" customHeight="1"/>
    <row r="42812" ht="15" customHeight="1"/>
    <row r="42813" ht="15" customHeight="1"/>
    <row r="42814" ht="15" customHeight="1"/>
    <row r="42815" ht="15" customHeight="1"/>
    <row r="42816" ht="15" customHeight="1"/>
    <row r="42817" ht="15" customHeight="1"/>
    <row r="42818" ht="15" customHeight="1"/>
    <row r="42819" ht="15" customHeight="1"/>
    <row r="42820" ht="15" customHeight="1"/>
    <row r="42821" ht="15" customHeight="1"/>
    <row r="42822" ht="15" customHeight="1"/>
    <row r="42823" ht="15" customHeight="1"/>
    <row r="42824" ht="15" customHeight="1"/>
    <row r="42825" ht="15" customHeight="1"/>
    <row r="42826" ht="15" customHeight="1"/>
    <row r="42827" ht="15" customHeight="1"/>
    <row r="42828" ht="15" customHeight="1"/>
    <row r="42829" ht="15" customHeight="1"/>
    <row r="42830" ht="15" customHeight="1"/>
    <row r="42831" ht="15" customHeight="1"/>
    <row r="42832" ht="15" customHeight="1"/>
    <row r="42833" ht="15" customHeight="1"/>
    <row r="42834" ht="15" customHeight="1"/>
    <row r="42835" ht="15" customHeight="1"/>
    <row r="42836" ht="15" customHeight="1"/>
    <row r="42837" ht="15" customHeight="1"/>
    <row r="42838" ht="15" customHeight="1"/>
    <row r="42839" ht="15" customHeight="1"/>
    <row r="42840" ht="15" customHeight="1"/>
    <row r="42841" ht="15" customHeight="1"/>
    <row r="42842" ht="15" customHeight="1"/>
    <row r="42843" ht="15" customHeight="1"/>
    <row r="42844" ht="15" customHeight="1"/>
    <row r="42845" ht="15" customHeight="1"/>
    <row r="42846" ht="15" customHeight="1"/>
    <row r="42847" ht="15" customHeight="1"/>
    <row r="42848" ht="15" customHeight="1"/>
    <row r="42849" ht="15" customHeight="1"/>
    <row r="42850" ht="15" customHeight="1"/>
    <row r="42851" ht="15" customHeight="1"/>
    <row r="42852" ht="15" customHeight="1"/>
    <row r="42853" ht="15" customHeight="1"/>
    <row r="42854" ht="15" customHeight="1"/>
    <row r="42855" ht="15" customHeight="1"/>
    <row r="42856" ht="15" customHeight="1"/>
    <row r="42857" ht="15" customHeight="1"/>
    <row r="42858" ht="15" customHeight="1"/>
    <row r="42859" ht="15" customHeight="1"/>
    <row r="42860" ht="15" customHeight="1"/>
    <row r="42861" ht="15" customHeight="1"/>
    <row r="42862" ht="15" customHeight="1"/>
    <row r="42863" ht="15" customHeight="1"/>
    <row r="42864" ht="15" customHeight="1"/>
    <row r="42865" ht="15" customHeight="1"/>
    <row r="42866" ht="15" customHeight="1"/>
    <row r="42867" ht="15" customHeight="1"/>
    <row r="42868" ht="15" customHeight="1"/>
    <row r="42869" ht="15" customHeight="1"/>
    <row r="42870" ht="15" customHeight="1"/>
    <row r="42871" ht="15" customHeight="1"/>
    <row r="42872" ht="15" customHeight="1"/>
    <row r="42873" ht="15" customHeight="1"/>
    <row r="42874" ht="15" customHeight="1"/>
    <row r="42875" ht="15" customHeight="1"/>
    <row r="42876" ht="15" customHeight="1"/>
    <row r="42877" ht="15" customHeight="1"/>
    <row r="42878" ht="15" customHeight="1"/>
    <row r="42879" ht="15" customHeight="1"/>
    <row r="42880" ht="15" customHeight="1"/>
    <row r="42881" ht="15" customHeight="1"/>
    <row r="42882" ht="15" customHeight="1"/>
    <row r="42883" ht="15" customHeight="1"/>
    <row r="42884" ht="15" customHeight="1"/>
    <row r="42885" ht="15" customHeight="1"/>
    <row r="42886" ht="15" customHeight="1"/>
    <row r="42887" ht="15" customHeight="1"/>
    <row r="42888" ht="15" customHeight="1"/>
    <row r="42889" ht="15" customHeight="1"/>
    <row r="42890" ht="15" customHeight="1"/>
    <row r="42891" ht="15" customHeight="1"/>
    <row r="42892" ht="15" customHeight="1"/>
    <row r="42893" ht="15" customHeight="1"/>
    <row r="42894" ht="15" customHeight="1"/>
    <row r="42895" ht="15" customHeight="1"/>
    <row r="42896" ht="15" customHeight="1"/>
    <row r="42897" ht="15" customHeight="1"/>
    <row r="42898" ht="15" customHeight="1"/>
    <row r="42899" ht="15" customHeight="1"/>
    <row r="42900" ht="15" customHeight="1"/>
    <row r="42901" ht="15" customHeight="1"/>
    <row r="42902" ht="15" customHeight="1"/>
    <row r="42903" ht="15" customHeight="1"/>
    <row r="42904" ht="15" customHeight="1"/>
    <row r="42905" ht="15" customHeight="1"/>
    <row r="42906" ht="15" customHeight="1"/>
    <row r="42907" ht="15" customHeight="1"/>
    <row r="42908" ht="15" customHeight="1"/>
    <row r="42909" ht="15" customHeight="1"/>
    <row r="42910" ht="15" customHeight="1"/>
    <row r="42911" ht="15" customHeight="1"/>
    <row r="42912" ht="15" customHeight="1"/>
    <row r="42913" ht="15" customHeight="1"/>
    <row r="42914" ht="15" customHeight="1"/>
    <row r="42915" ht="15" customHeight="1"/>
    <row r="42916" ht="15" customHeight="1"/>
    <row r="42917" ht="15" customHeight="1"/>
    <row r="42918" ht="15" customHeight="1"/>
    <row r="42919" ht="15" customHeight="1"/>
    <row r="42920" ht="15" customHeight="1"/>
    <row r="42921" ht="15" customHeight="1"/>
    <row r="42922" ht="15" customHeight="1"/>
    <row r="42923" ht="15" customHeight="1"/>
    <row r="42924" ht="15" customHeight="1"/>
    <row r="42925" ht="15" customHeight="1"/>
    <row r="42926" ht="15" customHeight="1"/>
    <row r="42927" ht="15" customHeight="1"/>
    <row r="42928" ht="15" customHeight="1"/>
    <row r="42929" ht="15" customHeight="1"/>
    <row r="42930" ht="15" customHeight="1"/>
    <row r="42931" ht="15" customHeight="1"/>
    <row r="42932" ht="15" customHeight="1"/>
    <row r="42933" ht="15" customHeight="1"/>
    <row r="42934" ht="15" customHeight="1"/>
    <row r="42935" ht="15" customHeight="1"/>
    <row r="42936" ht="15" customHeight="1"/>
    <row r="42937" ht="15" customHeight="1"/>
    <row r="42938" ht="15" customHeight="1"/>
    <row r="42939" ht="15" customHeight="1"/>
    <row r="42940" ht="15" customHeight="1"/>
    <row r="42941" ht="15" customHeight="1"/>
    <row r="42942" ht="15" customHeight="1"/>
    <row r="42943" ht="15" customHeight="1"/>
    <row r="42944" ht="15" customHeight="1"/>
    <row r="42945" ht="15" customHeight="1"/>
    <row r="42946" ht="15" customHeight="1"/>
    <row r="42947" ht="15" customHeight="1"/>
    <row r="42948" ht="15" customHeight="1"/>
    <row r="42949" ht="15" customHeight="1"/>
    <row r="42950" ht="15" customHeight="1"/>
    <row r="42951" ht="15" customHeight="1"/>
    <row r="42952" ht="15" customHeight="1"/>
    <row r="42953" ht="15" customHeight="1"/>
    <row r="42954" ht="15" customHeight="1"/>
    <row r="42955" ht="15" customHeight="1"/>
    <row r="42956" ht="15" customHeight="1"/>
    <row r="42957" ht="15" customHeight="1"/>
    <row r="42958" ht="15" customHeight="1"/>
    <row r="42959" ht="15" customHeight="1"/>
    <row r="42960" ht="15" customHeight="1"/>
    <row r="42961" ht="15" customHeight="1"/>
    <row r="42962" ht="15" customHeight="1"/>
    <row r="42963" ht="15" customHeight="1"/>
    <row r="42964" ht="15" customHeight="1"/>
    <row r="42965" ht="15" customHeight="1"/>
    <row r="42966" ht="15" customHeight="1"/>
    <row r="42967" ht="15" customHeight="1"/>
    <row r="42968" ht="15" customHeight="1"/>
    <row r="42969" ht="15" customHeight="1"/>
    <row r="42970" ht="15" customHeight="1"/>
    <row r="42971" ht="15" customHeight="1"/>
    <row r="42972" ht="15" customHeight="1"/>
    <row r="42973" ht="15" customHeight="1"/>
    <row r="42974" ht="15" customHeight="1"/>
    <row r="42975" ht="15" customHeight="1"/>
    <row r="42976" ht="15" customHeight="1"/>
    <row r="42977" ht="15" customHeight="1"/>
    <row r="42978" ht="15" customHeight="1"/>
    <row r="42979" ht="15" customHeight="1"/>
    <row r="42980" ht="15" customHeight="1"/>
    <row r="42981" ht="15" customHeight="1"/>
    <row r="42982" ht="15" customHeight="1"/>
    <row r="42983" ht="15" customHeight="1"/>
    <row r="42984" ht="15" customHeight="1"/>
    <row r="42985" ht="15" customHeight="1"/>
    <row r="42986" ht="15" customHeight="1"/>
    <row r="42987" ht="15" customHeight="1"/>
    <row r="42988" ht="15" customHeight="1"/>
    <row r="42989" ht="15" customHeight="1"/>
    <row r="42990" ht="15" customHeight="1"/>
    <row r="42991" ht="15" customHeight="1"/>
    <row r="42992" ht="15" customHeight="1"/>
    <row r="42993" ht="15" customHeight="1"/>
    <row r="42994" ht="15" customHeight="1"/>
    <row r="42995" ht="15" customHeight="1"/>
    <row r="42996" ht="15" customHeight="1"/>
    <row r="42997" ht="15" customHeight="1"/>
    <row r="42998" ht="15" customHeight="1"/>
    <row r="42999" ht="15" customHeight="1"/>
    <row r="43000" ht="15" customHeight="1"/>
    <row r="43001" ht="15" customHeight="1"/>
    <row r="43002" ht="15" customHeight="1"/>
    <row r="43003" ht="15" customHeight="1"/>
    <row r="43004" ht="15" customHeight="1"/>
    <row r="43005" ht="15" customHeight="1"/>
    <row r="43006" ht="15" customHeight="1"/>
    <row r="43007" ht="15" customHeight="1"/>
    <row r="43008" ht="15" customHeight="1"/>
    <row r="43009" ht="15" customHeight="1"/>
    <row r="43010" ht="15" customHeight="1"/>
    <row r="43011" ht="15" customHeight="1"/>
    <row r="43012" ht="15" customHeight="1"/>
    <row r="43013" ht="15" customHeight="1"/>
    <row r="43014" ht="15" customHeight="1"/>
    <row r="43015" ht="15" customHeight="1"/>
    <row r="43016" ht="15" customHeight="1"/>
    <row r="43017" ht="15" customHeight="1"/>
    <row r="43018" ht="15" customHeight="1"/>
    <row r="43019" ht="15" customHeight="1"/>
    <row r="43020" ht="15" customHeight="1"/>
    <row r="43021" ht="15" customHeight="1"/>
    <row r="43022" ht="15" customHeight="1"/>
    <row r="43023" ht="15" customHeight="1"/>
    <row r="43024" ht="15" customHeight="1"/>
    <row r="43025" ht="15" customHeight="1"/>
    <row r="43026" ht="15" customHeight="1"/>
    <row r="43027" ht="15" customHeight="1"/>
    <row r="43028" ht="15" customHeight="1"/>
    <row r="43029" ht="15" customHeight="1"/>
    <row r="43030" ht="15" customHeight="1"/>
    <row r="43031" ht="15" customHeight="1"/>
    <row r="43032" ht="15" customHeight="1"/>
    <row r="43033" ht="15" customHeight="1"/>
    <row r="43034" ht="15" customHeight="1"/>
    <row r="43035" ht="15" customHeight="1"/>
    <row r="43036" ht="15" customHeight="1"/>
    <row r="43037" ht="15" customHeight="1"/>
    <row r="43038" ht="15" customHeight="1"/>
    <row r="43039" ht="15" customHeight="1"/>
    <row r="43040" ht="15" customHeight="1"/>
    <row r="43041" ht="15" customHeight="1"/>
    <row r="43042" ht="15" customHeight="1"/>
    <row r="43043" ht="15" customHeight="1"/>
    <row r="43044" ht="15" customHeight="1"/>
    <row r="43045" ht="15" customHeight="1"/>
    <row r="43046" ht="15" customHeight="1"/>
    <row r="43047" ht="15" customHeight="1"/>
    <row r="43048" ht="15" customHeight="1"/>
    <row r="43049" ht="15" customHeight="1"/>
    <row r="43050" ht="15" customHeight="1"/>
    <row r="43051" ht="15" customHeight="1"/>
    <row r="43052" ht="15" customHeight="1"/>
    <row r="43053" ht="15" customHeight="1"/>
    <row r="43054" ht="15" customHeight="1"/>
    <row r="43055" ht="15" customHeight="1"/>
    <row r="43056" ht="15" customHeight="1"/>
    <row r="43057" ht="15" customHeight="1"/>
    <row r="43058" ht="15" customHeight="1"/>
    <row r="43059" ht="15" customHeight="1"/>
    <row r="43060" ht="15" customHeight="1"/>
    <row r="43061" ht="15" customHeight="1"/>
    <row r="43062" ht="15" customHeight="1"/>
    <row r="43063" ht="15" customHeight="1"/>
    <row r="43064" ht="15" customHeight="1"/>
    <row r="43065" ht="15" customHeight="1"/>
    <row r="43066" ht="15" customHeight="1"/>
    <row r="43067" ht="15" customHeight="1"/>
    <row r="43068" ht="15" customHeight="1"/>
    <row r="43069" ht="15" customHeight="1"/>
    <row r="43070" ht="15" customHeight="1"/>
    <row r="43071" ht="15" customHeight="1"/>
    <row r="43072" ht="15" customHeight="1"/>
    <row r="43073" ht="15" customHeight="1"/>
    <row r="43074" ht="15" customHeight="1"/>
    <row r="43075" ht="15" customHeight="1"/>
    <row r="43076" ht="15" customHeight="1"/>
    <row r="43077" ht="15" customHeight="1"/>
    <row r="43078" ht="15" customHeight="1"/>
    <row r="43079" ht="15" customHeight="1"/>
    <row r="43080" ht="15" customHeight="1"/>
    <row r="43081" ht="15" customHeight="1"/>
    <row r="43082" ht="15" customHeight="1"/>
    <row r="43083" ht="15" customHeight="1"/>
    <row r="43084" ht="15" customHeight="1"/>
    <row r="43085" ht="15" customHeight="1"/>
    <row r="43086" ht="15" customHeight="1"/>
    <row r="43087" ht="15" customHeight="1"/>
    <row r="43088" ht="15" customHeight="1"/>
    <row r="43089" ht="15" customHeight="1"/>
    <row r="43090" ht="15" customHeight="1"/>
    <row r="43091" ht="15" customHeight="1"/>
    <row r="43092" ht="15" customHeight="1"/>
    <row r="43093" ht="15" customHeight="1"/>
    <row r="43094" ht="15" customHeight="1"/>
    <row r="43095" ht="15" customHeight="1"/>
    <row r="43096" ht="15" customHeight="1"/>
    <row r="43097" ht="15" customHeight="1"/>
    <row r="43098" ht="15" customHeight="1"/>
    <row r="43099" ht="15" customHeight="1"/>
    <row r="43100" ht="15" customHeight="1"/>
    <row r="43101" ht="15" customHeight="1"/>
    <row r="43102" ht="15" customHeight="1"/>
    <row r="43103" ht="15" customHeight="1"/>
    <row r="43104" ht="15" customHeight="1"/>
    <row r="43105" ht="15" customHeight="1"/>
    <row r="43106" ht="15" customHeight="1"/>
    <row r="43107" ht="15" customHeight="1"/>
    <row r="43108" ht="15" customHeight="1"/>
    <row r="43109" ht="15" customHeight="1"/>
    <row r="43110" ht="15" customHeight="1"/>
    <row r="43111" ht="15" customHeight="1"/>
    <row r="43112" ht="15" customHeight="1"/>
    <row r="43113" ht="15" customHeight="1"/>
    <row r="43114" ht="15" customHeight="1"/>
    <row r="43115" ht="15" customHeight="1"/>
    <row r="43116" ht="15" customHeight="1"/>
    <row r="43117" ht="15" customHeight="1"/>
    <row r="43118" ht="15" customHeight="1"/>
    <row r="43119" ht="15" customHeight="1"/>
    <row r="43120" ht="15" customHeight="1"/>
    <row r="43121" ht="15" customHeight="1"/>
    <row r="43122" ht="15" customHeight="1"/>
    <row r="43123" ht="15" customHeight="1"/>
    <row r="43124" ht="15" customHeight="1"/>
    <row r="43125" ht="15" customHeight="1"/>
    <row r="43126" ht="15" customHeight="1"/>
    <row r="43127" ht="15" customHeight="1"/>
    <row r="43128" ht="15" customHeight="1"/>
    <row r="43129" ht="15" customHeight="1"/>
    <row r="43130" ht="15" customHeight="1"/>
    <row r="43131" ht="15" customHeight="1"/>
    <row r="43132" ht="15" customHeight="1"/>
    <row r="43133" ht="15" customHeight="1"/>
    <row r="43134" ht="15" customHeight="1"/>
    <row r="43135" ht="15" customHeight="1"/>
    <row r="43136" ht="15" customHeight="1"/>
    <row r="43137" ht="15" customHeight="1"/>
    <row r="43138" ht="15" customHeight="1"/>
    <row r="43139" ht="15" customHeight="1"/>
    <row r="43140" ht="15" customHeight="1"/>
    <row r="43141" ht="15" customHeight="1"/>
    <row r="43142" ht="15" customHeight="1"/>
    <row r="43143" ht="15" customHeight="1"/>
    <row r="43144" ht="15" customHeight="1"/>
    <row r="43145" ht="15" customHeight="1"/>
    <row r="43146" ht="15" customHeight="1"/>
    <row r="43147" ht="15" customHeight="1"/>
    <row r="43148" ht="15" customHeight="1"/>
    <row r="43149" ht="15" customHeight="1"/>
    <row r="43150" ht="15" customHeight="1"/>
    <row r="43151" ht="15" customHeight="1"/>
    <row r="43152" ht="15" customHeight="1"/>
    <row r="43153" ht="15" customHeight="1"/>
    <row r="43154" ht="15" customHeight="1"/>
    <row r="43155" ht="15" customHeight="1"/>
    <row r="43156" ht="15" customHeight="1"/>
    <row r="43157" ht="15" customHeight="1"/>
    <row r="43158" ht="15" customHeight="1"/>
    <row r="43159" ht="15" customHeight="1"/>
    <row r="43160" ht="15" customHeight="1"/>
    <row r="43161" ht="15" customHeight="1"/>
    <row r="43162" ht="15" customHeight="1"/>
    <row r="43163" ht="15" customHeight="1"/>
    <row r="43164" ht="15" customHeight="1"/>
    <row r="43165" ht="15" customHeight="1"/>
    <row r="43166" ht="15" customHeight="1"/>
    <row r="43167" ht="15" customHeight="1"/>
    <row r="43168" ht="15" customHeight="1"/>
    <row r="43169" ht="15" customHeight="1"/>
    <row r="43170" ht="15" customHeight="1"/>
    <row r="43171" ht="15" customHeight="1"/>
    <row r="43172" ht="15" customHeight="1"/>
    <row r="43173" ht="15" customHeight="1"/>
    <row r="43174" ht="15" customHeight="1"/>
    <row r="43175" ht="15" customHeight="1"/>
    <row r="43176" ht="15" customHeight="1"/>
    <row r="43177" ht="15" customHeight="1"/>
    <row r="43178" ht="15" customHeight="1"/>
    <row r="43179" ht="15" customHeight="1"/>
    <row r="43180" ht="15" customHeight="1"/>
    <row r="43181" ht="15" customHeight="1"/>
    <row r="43182" ht="15" customHeight="1"/>
    <row r="43183" ht="15" customHeight="1"/>
    <row r="43184" ht="15" customHeight="1"/>
    <row r="43185" ht="15" customHeight="1"/>
    <row r="43186" ht="15" customHeight="1"/>
    <row r="43187" ht="15" customHeight="1"/>
    <row r="43188" ht="15" customHeight="1"/>
    <row r="43189" ht="15" customHeight="1"/>
    <row r="43190" ht="15" customHeight="1"/>
    <row r="43191" ht="15" customHeight="1"/>
    <row r="43192" ht="15" customHeight="1"/>
    <row r="43193" ht="15" customHeight="1"/>
    <row r="43194" ht="15" customHeight="1"/>
    <row r="43195" ht="15" customHeight="1"/>
    <row r="43196" ht="15" customHeight="1"/>
    <row r="43197" ht="15" customHeight="1"/>
    <row r="43198" ht="15" customHeight="1"/>
    <row r="43199" ht="15" customHeight="1"/>
    <row r="43200" ht="15" customHeight="1"/>
    <row r="43201" ht="15" customHeight="1"/>
    <row r="43202" ht="15" customHeight="1"/>
    <row r="43203" ht="15" customHeight="1"/>
    <row r="43204" ht="15" customHeight="1"/>
    <row r="43205" ht="15" customHeight="1"/>
    <row r="43206" ht="15" customHeight="1"/>
    <row r="43207" ht="15" customHeight="1"/>
    <row r="43208" ht="15" customHeight="1"/>
    <row r="43209" ht="15" customHeight="1"/>
    <row r="43210" ht="15" customHeight="1"/>
    <row r="43211" ht="15" customHeight="1"/>
    <row r="43212" ht="15" customHeight="1"/>
    <row r="43213" ht="15" customHeight="1"/>
    <row r="43214" ht="15" customHeight="1"/>
    <row r="43215" ht="15" customHeight="1"/>
    <row r="43216" ht="15" customHeight="1"/>
    <row r="43217" ht="15" customHeight="1"/>
    <row r="43218" ht="15" customHeight="1"/>
    <row r="43219" ht="15" customHeight="1"/>
    <row r="43220" ht="15" customHeight="1"/>
    <row r="43221" ht="15" customHeight="1"/>
    <row r="43222" ht="15" customHeight="1"/>
    <row r="43223" ht="15" customHeight="1"/>
    <row r="43224" ht="15" customHeight="1"/>
    <row r="43225" ht="15" customHeight="1"/>
    <row r="43226" ht="15" customHeight="1"/>
    <row r="43227" ht="15" customHeight="1"/>
    <row r="43228" ht="15" customHeight="1"/>
    <row r="43229" ht="15" customHeight="1"/>
    <row r="43230" ht="15" customHeight="1"/>
    <row r="43231" ht="15" customHeight="1"/>
    <row r="43232" ht="15" customHeight="1"/>
    <row r="43233" ht="15" customHeight="1"/>
    <row r="43234" ht="15" customHeight="1"/>
    <row r="43235" ht="15" customHeight="1"/>
    <row r="43236" ht="15" customHeight="1"/>
    <row r="43237" ht="15" customHeight="1"/>
    <row r="43238" ht="15" customHeight="1"/>
    <row r="43239" ht="15" customHeight="1"/>
    <row r="43240" ht="15" customHeight="1"/>
    <row r="43241" ht="15" customHeight="1"/>
    <row r="43242" ht="15" customHeight="1"/>
    <row r="43243" ht="15" customHeight="1"/>
    <row r="43244" ht="15" customHeight="1"/>
    <row r="43245" ht="15" customHeight="1"/>
    <row r="43246" ht="15" customHeight="1"/>
    <row r="43247" ht="15" customHeight="1"/>
    <row r="43248" ht="15" customHeight="1"/>
    <row r="43249" ht="15" customHeight="1"/>
    <row r="43250" ht="15" customHeight="1"/>
    <row r="43251" ht="15" customHeight="1"/>
    <row r="43252" ht="15" customHeight="1"/>
    <row r="43253" ht="15" customHeight="1"/>
    <row r="43254" ht="15" customHeight="1"/>
    <row r="43255" ht="15" customHeight="1"/>
    <row r="43256" ht="15" customHeight="1"/>
    <row r="43257" ht="15" customHeight="1"/>
    <row r="43258" ht="15" customHeight="1"/>
    <row r="43259" ht="15" customHeight="1"/>
    <row r="43260" ht="15" customHeight="1"/>
    <row r="43261" ht="15" customHeight="1"/>
    <row r="43262" ht="15" customHeight="1"/>
    <row r="43263" ht="15" customHeight="1"/>
    <row r="43264" ht="15" customHeight="1"/>
    <row r="43265" ht="15" customHeight="1"/>
    <row r="43266" ht="15" customHeight="1"/>
    <row r="43267" ht="15" customHeight="1"/>
    <row r="43268" ht="15" customHeight="1"/>
    <row r="43269" ht="15" customHeight="1"/>
    <row r="43270" ht="15" customHeight="1"/>
    <row r="43271" ht="15" customHeight="1"/>
    <row r="43272" ht="15" customHeight="1"/>
    <row r="43273" ht="15" customHeight="1"/>
    <row r="43274" ht="15" customHeight="1"/>
    <row r="43275" ht="15" customHeight="1"/>
    <row r="43276" ht="15" customHeight="1"/>
    <row r="43277" ht="15" customHeight="1"/>
    <row r="43278" ht="15" customHeight="1"/>
    <row r="43279" ht="15" customHeight="1"/>
    <row r="43280" ht="15" customHeight="1"/>
    <row r="43281" ht="15" customHeight="1"/>
    <row r="43282" ht="15" customHeight="1"/>
    <row r="43283" ht="15" customHeight="1"/>
    <row r="43284" ht="15" customHeight="1"/>
    <row r="43285" ht="15" customHeight="1"/>
    <row r="43286" ht="15" customHeight="1"/>
    <row r="43287" ht="15" customHeight="1"/>
    <row r="43288" ht="15" customHeight="1"/>
    <row r="43289" ht="15" customHeight="1"/>
    <row r="43290" ht="15" customHeight="1"/>
    <row r="43291" ht="15" customHeight="1"/>
    <row r="43292" ht="15" customHeight="1"/>
    <row r="43293" ht="15" customHeight="1"/>
    <row r="43294" ht="15" customHeight="1"/>
    <row r="43295" ht="15" customHeight="1"/>
    <row r="43296" ht="15" customHeight="1"/>
    <row r="43297" ht="15" customHeight="1"/>
    <row r="43298" ht="15" customHeight="1"/>
    <row r="43299" ht="15" customHeight="1"/>
    <row r="43300" ht="15" customHeight="1"/>
    <row r="43301" ht="15" customHeight="1"/>
    <row r="43302" ht="15" customHeight="1"/>
    <row r="43303" ht="15" customHeight="1"/>
    <row r="43304" ht="15" customHeight="1"/>
    <row r="43305" ht="15" customHeight="1"/>
    <row r="43306" ht="15" customHeight="1"/>
    <row r="43307" ht="15" customHeight="1"/>
    <row r="43308" ht="15" customHeight="1"/>
    <row r="43309" ht="15" customHeight="1"/>
    <row r="43310" ht="15" customHeight="1"/>
    <row r="43311" ht="15" customHeight="1"/>
    <row r="43312" ht="15" customHeight="1"/>
    <row r="43313" ht="15" customHeight="1"/>
    <row r="43314" ht="15" customHeight="1"/>
    <row r="43315" ht="15" customHeight="1"/>
    <row r="43316" ht="15" customHeight="1"/>
    <row r="43317" ht="15" customHeight="1"/>
    <row r="43318" ht="15" customHeight="1"/>
    <row r="43319" ht="15" customHeight="1"/>
    <row r="43320" ht="15" customHeight="1"/>
    <row r="43321" ht="15" customHeight="1"/>
    <row r="43322" ht="15" customHeight="1"/>
    <row r="43323" ht="15" customHeight="1"/>
    <row r="43324" ht="15" customHeight="1"/>
    <row r="43325" ht="15" customHeight="1"/>
    <row r="43326" ht="15" customHeight="1"/>
    <row r="43327" ht="15" customHeight="1"/>
    <row r="43328" ht="15" customHeight="1"/>
    <row r="43329" ht="15" customHeight="1"/>
    <row r="43330" ht="15" customHeight="1"/>
    <row r="43331" ht="15" customHeight="1"/>
    <row r="43332" ht="15" customHeight="1"/>
    <row r="43333" ht="15" customHeight="1"/>
    <row r="43334" ht="15" customHeight="1"/>
    <row r="43335" ht="15" customHeight="1"/>
    <row r="43336" ht="15" customHeight="1"/>
    <row r="43337" ht="15" customHeight="1"/>
    <row r="43338" ht="15" customHeight="1"/>
    <row r="43339" ht="15" customHeight="1"/>
    <row r="43340" ht="15" customHeight="1"/>
    <row r="43341" ht="15" customHeight="1"/>
    <row r="43342" ht="15" customHeight="1"/>
    <row r="43343" ht="15" customHeight="1"/>
    <row r="43344" ht="15" customHeight="1"/>
    <row r="43345" ht="15" customHeight="1"/>
    <row r="43346" ht="15" customHeight="1"/>
    <row r="43347" ht="15" customHeight="1"/>
    <row r="43348" ht="15" customHeight="1"/>
    <row r="43349" ht="15" customHeight="1"/>
    <row r="43350" ht="15" customHeight="1"/>
    <row r="43351" ht="15" customHeight="1"/>
    <row r="43352" ht="15" customHeight="1"/>
    <row r="43353" ht="15" customHeight="1"/>
    <row r="43354" ht="15" customHeight="1"/>
    <row r="43355" ht="15" customHeight="1"/>
    <row r="43356" ht="15" customHeight="1"/>
    <row r="43357" ht="15" customHeight="1"/>
    <row r="43358" ht="15" customHeight="1"/>
    <row r="43359" ht="15" customHeight="1"/>
    <row r="43360" ht="15" customHeight="1"/>
    <row r="43361" ht="15" customHeight="1"/>
    <row r="43362" ht="15" customHeight="1"/>
    <row r="43363" ht="15" customHeight="1"/>
    <row r="43364" ht="15" customHeight="1"/>
    <row r="43365" ht="15" customHeight="1"/>
    <row r="43366" ht="15" customHeight="1"/>
    <row r="43367" ht="15" customHeight="1"/>
    <row r="43368" ht="15" customHeight="1"/>
    <row r="43369" ht="15" customHeight="1"/>
    <row r="43370" ht="15" customHeight="1"/>
    <row r="43371" ht="15" customHeight="1"/>
    <row r="43372" ht="15" customHeight="1"/>
    <row r="43373" ht="15" customHeight="1"/>
    <row r="43374" ht="15" customHeight="1"/>
    <row r="43375" ht="15" customHeight="1"/>
    <row r="43376" ht="15" customHeight="1"/>
    <row r="43377" ht="15" customHeight="1"/>
    <row r="43378" ht="15" customHeight="1"/>
    <row r="43379" ht="15" customHeight="1"/>
    <row r="43380" ht="15" customHeight="1"/>
    <row r="43381" ht="15" customHeight="1"/>
    <row r="43382" ht="15" customHeight="1"/>
    <row r="43383" ht="15" customHeight="1"/>
    <row r="43384" ht="15" customHeight="1"/>
    <row r="43385" ht="15" customHeight="1"/>
    <row r="43386" ht="15" customHeight="1"/>
    <row r="43387" ht="15" customHeight="1"/>
    <row r="43388" ht="15" customHeight="1"/>
    <row r="43389" ht="15" customHeight="1"/>
    <row r="43390" ht="15" customHeight="1"/>
    <row r="43391" ht="15" customHeight="1"/>
    <row r="43392" ht="15" customHeight="1"/>
    <row r="43393" ht="15" customHeight="1"/>
    <row r="43394" ht="15" customHeight="1"/>
    <row r="43395" ht="15" customHeight="1"/>
    <row r="43396" ht="15" customHeight="1"/>
    <row r="43397" ht="15" customHeight="1"/>
    <row r="43398" ht="15" customHeight="1"/>
    <row r="43399" ht="15" customHeight="1"/>
    <row r="43400" ht="15" customHeight="1"/>
    <row r="43401" ht="15" customHeight="1"/>
    <row r="43402" ht="15" customHeight="1"/>
    <row r="43403" ht="15" customHeight="1"/>
    <row r="43404" ht="15" customHeight="1"/>
    <row r="43405" ht="15" customHeight="1"/>
    <row r="43406" ht="15" customHeight="1"/>
    <row r="43407" ht="15" customHeight="1"/>
    <row r="43408" ht="15" customHeight="1"/>
    <row r="43409" ht="15" customHeight="1"/>
    <row r="43410" ht="15" customHeight="1"/>
    <row r="43411" ht="15" customHeight="1"/>
    <row r="43412" ht="15" customHeight="1"/>
    <row r="43413" ht="15" customHeight="1"/>
    <row r="43414" ht="15" customHeight="1"/>
    <row r="43415" ht="15" customHeight="1"/>
    <row r="43416" ht="15" customHeight="1"/>
    <row r="43417" ht="15" customHeight="1"/>
    <row r="43418" ht="15" customHeight="1"/>
    <row r="43419" ht="15" customHeight="1"/>
    <row r="43420" ht="15" customHeight="1"/>
    <row r="43421" ht="15" customHeight="1"/>
    <row r="43422" ht="15" customHeight="1"/>
    <row r="43423" ht="15" customHeight="1"/>
    <row r="43424" ht="15" customHeight="1"/>
    <row r="43425" ht="15" customHeight="1"/>
    <row r="43426" ht="15" customHeight="1"/>
    <row r="43427" ht="15" customHeight="1"/>
    <row r="43428" ht="15" customHeight="1"/>
    <row r="43429" ht="15" customHeight="1"/>
    <row r="43430" ht="15" customHeight="1"/>
    <row r="43431" ht="15" customHeight="1"/>
    <row r="43432" ht="15" customHeight="1"/>
    <row r="43433" ht="15" customHeight="1"/>
    <row r="43434" ht="15" customHeight="1"/>
    <row r="43435" ht="15" customHeight="1"/>
    <row r="43436" ht="15" customHeight="1"/>
    <row r="43437" ht="15" customHeight="1"/>
    <row r="43438" ht="15" customHeight="1"/>
    <row r="43439" ht="15" customHeight="1"/>
    <row r="43440" ht="15" customHeight="1"/>
    <row r="43441" ht="15" customHeight="1"/>
    <row r="43442" ht="15" customHeight="1"/>
    <row r="43443" ht="15" customHeight="1"/>
    <row r="43444" ht="15" customHeight="1"/>
    <row r="43445" ht="15" customHeight="1"/>
    <row r="43446" ht="15" customHeight="1"/>
    <row r="43447" ht="15" customHeight="1"/>
    <row r="43448" ht="15" customHeight="1"/>
    <row r="43449" ht="15" customHeight="1"/>
    <row r="43450" ht="15" customHeight="1"/>
    <row r="43451" ht="15" customHeight="1"/>
    <row r="43452" ht="15" customHeight="1"/>
    <row r="43453" ht="15" customHeight="1"/>
    <row r="43454" ht="15" customHeight="1"/>
    <row r="43455" ht="15" customHeight="1"/>
    <row r="43456" ht="15" customHeight="1"/>
    <row r="43457" ht="15" customHeight="1"/>
    <row r="43458" ht="15" customHeight="1"/>
    <row r="43459" ht="15" customHeight="1"/>
    <row r="43460" ht="15" customHeight="1"/>
    <row r="43461" ht="15" customHeight="1"/>
    <row r="43462" ht="15" customHeight="1"/>
    <row r="43463" ht="15" customHeight="1"/>
    <row r="43464" ht="15" customHeight="1"/>
    <row r="43465" ht="15" customHeight="1"/>
    <row r="43466" ht="15" customHeight="1"/>
    <row r="43467" ht="15" customHeight="1"/>
    <row r="43468" ht="15" customHeight="1"/>
    <row r="43469" ht="15" customHeight="1"/>
    <row r="43470" ht="15" customHeight="1"/>
    <row r="43471" ht="15" customHeight="1"/>
    <row r="43472" ht="15" customHeight="1"/>
    <row r="43473" ht="15" customHeight="1"/>
    <row r="43474" ht="15" customHeight="1"/>
    <row r="43475" ht="15" customHeight="1"/>
    <row r="43476" ht="15" customHeight="1"/>
    <row r="43477" ht="15" customHeight="1"/>
    <row r="43478" ht="15" customHeight="1"/>
    <row r="43479" ht="15" customHeight="1"/>
    <row r="43480" ht="15" customHeight="1"/>
    <row r="43481" ht="15" customHeight="1"/>
    <row r="43482" ht="15" customHeight="1"/>
    <row r="43483" ht="15" customHeight="1"/>
    <row r="43484" ht="15" customHeight="1"/>
    <row r="43485" ht="15" customHeight="1"/>
    <row r="43486" ht="15" customHeight="1"/>
    <row r="43487" ht="15" customHeight="1"/>
    <row r="43488" ht="15" customHeight="1"/>
    <row r="43489" ht="15" customHeight="1"/>
    <row r="43490" ht="15" customHeight="1"/>
    <row r="43491" ht="15" customHeight="1"/>
    <row r="43492" ht="15" customHeight="1"/>
    <row r="43493" ht="15" customHeight="1"/>
    <row r="43494" ht="15" customHeight="1"/>
    <row r="43495" ht="15" customHeight="1"/>
    <row r="43496" ht="15" customHeight="1"/>
    <row r="43497" ht="15" customHeight="1"/>
    <row r="43498" ht="15" customHeight="1"/>
    <row r="43499" ht="15" customHeight="1"/>
    <row r="43500" ht="15" customHeight="1"/>
    <row r="43501" ht="15" customHeight="1"/>
    <row r="43502" ht="15" customHeight="1"/>
    <row r="43503" ht="15" customHeight="1"/>
    <row r="43504" ht="15" customHeight="1"/>
    <row r="43505" ht="15" customHeight="1"/>
    <row r="43506" ht="15" customHeight="1"/>
    <row r="43507" ht="15" customHeight="1"/>
    <row r="43508" ht="15" customHeight="1"/>
    <row r="43509" ht="15" customHeight="1"/>
    <row r="43510" ht="15" customHeight="1"/>
    <row r="43511" ht="15" customHeight="1"/>
    <row r="43512" ht="15" customHeight="1"/>
    <row r="43513" ht="15" customHeight="1"/>
    <row r="43514" ht="15" customHeight="1"/>
    <row r="43515" ht="15" customHeight="1"/>
    <row r="43516" ht="15" customHeight="1"/>
    <row r="43517" ht="15" customHeight="1"/>
    <row r="43518" ht="15" customHeight="1"/>
    <row r="43519" ht="15" customHeight="1"/>
    <row r="43520" ht="15" customHeight="1"/>
    <row r="43521" ht="15" customHeight="1"/>
    <row r="43522" ht="15" customHeight="1"/>
    <row r="43523" ht="15" customHeight="1"/>
    <row r="43524" ht="15" customHeight="1"/>
    <row r="43525" ht="15" customHeight="1"/>
    <row r="43526" ht="15" customHeight="1"/>
    <row r="43527" ht="15" customHeight="1"/>
    <row r="43528" ht="15" customHeight="1"/>
    <row r="43529" ht="15" customHeight="1"/>
    <row r="43530" ht="15" customHeight="1"/>
    <row r="43531" ht="15" customHeight="1"/>
    <row r="43532" ht="15" customHeight="1"/>
    <row r="43533" ht="15" customHeight="1"/>
    <row r="43534" ht="15" customHeight="1"/>
    <row r="43535" ht="15" customHeight="1"/>
    <row r="43536" ht="15" customHeight="1"/>
    <row r="43537" ht="15" customHeight="1"/>
    <row r="43538" ht="15" customHeight="1"/>
    <row r="43539" ht="15" customHeight="1"/>
    <row r="43540" ht="15" customHeight="1"/>
    <row r="43541" ht="15" customHeight="1"/>
    <row r="43542" ht="15" customHeight="1"/>
    <row r="43543" ht="15" customHeight="1"/>
    <row r="43544" ht="15" customHeight="1"/>
    <row r="43545" ht="15" customHeight="1"/>
    <row r="43546" ht="15" customHeight="1"/>
    <row r="43547" ht="15" customHeight="1"/>
    <row r="43548" ht="15" customHeight="1"/>
    <row r="43549" ht="15" customHeight="1"/>
    <row r="43550" ht="15" customHeight="1"/>
    <row r="43551" ht="15" customHeight="1"/>
    <row r="43552" ht="15" customHeight="1"/>
    <row r="43553" ht="15" customHeight="1"/>
    <row r="43554" ht="15" customHeight="1"/>
    <row r="43555" ht="15" customHeight="1"/>
    <row r="43556" ht="15" customHeight="1"/>
    <row r="43557" ht="15" customHeight="1"/>
    <row r="43558" ht="15" customHeight="1"/>
    <row r="43559" ht="15" customHeight="1"/>
    <row r="43560" ht="15" customHeight="1"/>
    <row r="43561" ht="15" customHeight="1"/>
    <row r="43562" ht="15" customHeight="1"/>
    <row r="43563" ht="15" customHeight="1"/>
    <row r="43564" ht="15" customHeight="1"/>
    <row r="43565" ht="15" customHeight="1"/>
    <row r="43566" ht="15" customHeight="1"/>
    <row r="43567" ht="15" customHeight="1"/>
    <row r="43568" ht="15" customHeight="1"/>
    <row r="43569" ht="15" customHeight="1"/>
    <row r="43570" ht="15" customHeight="1"/>
    <row r="43571" ht="15" customHeight="1"/>
    <row r="43572" ht="15" customHeight="1"/>
    <row r="43573" ht="15" customHeight="1"/>
    <row r="43574" ht="15" customHeight="1"/>
    <row r="43575" ht="15" customHeight="1"/>
    <row r="43576" ht="15" customHeight="1"/>
    <row r="43577" ht="15" customHeight="1"/>
    <row r="43578" ht="15" customHeight="1"/>
    <row r="43579" ht="15" customHeight="1"/>
    <row r="43580" ht="15" customHeight="1"/>
    <row r="43581" ht="15" customHeight="1"/>
    <row r="43582" ht="15" customHeight="1"/>
    <row r="43583" ht="15" customHeight="1"/>
    <row r="43584" ht="15" customHeight="1"/>
    <row r="43585" ht="15" customHeight="1"/>
    <row r="43586" ht="15" customHeight="1"/>
    <row r="43587" ht="15" customHeight="1"/>
    <row r="43588" ht="15" customHeight="1"/>
    <row r="43589" ht="15" customHeight="1"/>
    <row r="43590" ht="15" customHeight="1"/>
    <row r="43591" ht="15" customHeight="1"/>
    <row r="43592" ht="15" customHeight="1"/>
    <row r="43593" ht="15" customHeight="1"/>
    <row r="43594" ht="15" customHeight="1"/>
    <row r="43595" ht="15" customHeight="1"/>
    <row r="43596" ht="15" customHeight="1"/>
    <row r="43597" ht="15" customHeight="1"/>
    <row r="43598" ht="15" customHeight="1"/>
    <row r="43599" ht="15" customHeight="1"/>
    <row r="43600" ht="15" customHeight="1"/>
    <row r="43601" ht="15" customHeight="1"/>
    <row r="43602" ht="15" customHeight="1"/>
    <row r="43603" ht="15" customHeight="1"/>
    <row r="43604" ht="15" customHeight="1"/>
    <row r="43605" ht="15" customHeight="1"/>
    <row r="43606" ht="15" customHeight="1"/>
    <row r="43607" ht="15" customHeight="1"/>
    <row r="43608" ht="15" customHeight="1"/>
    <row r="43609" ht="15" customHeight="1"/>
    <row r="43610" ht="15" customHeight="1"/>
    <row r="43611" ht="15" customHeight="1"/>
    <row r="43612" ht="15" customHeight="1"/>
    <row r="43613" ht="15" customHeight="1"/>
    <row r="43614" ht="15" customHeight="1"/>
    <row r="43615" ht="15" customHeight="1"/>
    <row r="43616" ht="15" customHeight="1"/>
    <row r="43617" ht="15" customHeight="1"/>
    <row r="43618" ht="15" customHeight="1"/>
    <row r="43619" ht="15" customHeight="1"/>
    <row r="43620" ht="15" customHeight="1"/>
    <row r="43621" ht="15" customHeight="1"/>
    <row r="43622" ht="15" customHeight="1"/>
    <row r="43623" ht="15" customHeight="1"/>
    <row r="43624" ht="15" customHeight="1"/>
    <row r="43625" ht="15" customHeight="1"/>
    <row r="43626" ht="15" customHeight="1"/>
    <row r="43627" ht="15" customHeight="1"/>
    <row r="43628" ht="15" customHeight="1"/>
    <row r="43629" ht="15" customHeight="1"/>
    <row r="43630" ht="15" customHeight="1"/>
    <row r="43631" ht="15" customHeight="1"/>
    <row r="43632" ht="15" customHeight="1"/>
    <row r="43633" ht="15" customHeight="1"/>
    <row r="43634" ht="15" customHeight="1"/>
    <row r="43635" ht="15" customHeight="1"/>
    <row r="43636" ht="15" customHeight="1"/>
    <row r="43637" ht="15" customHeight="1"/>
    <row r="43638" ht="15" customHeight="1"/>
    <row r="43639" ht="15" customHeight="1"/>
    <row r="43640" ht="15" customHeight="1"/>
    <row r="43641" ht="15" customHeight="1"/>
    <row r="43642" ht="15" customHeight="1"/>
    <row r="43643" ht="15" customHeight="1"/>
    <row r="43644" ht="15" customHeight="1"/>
    <row r="43645" ht="15" customHeight="1"/>
    <row r="43646" ht="15" customHeight="1"/>
    <row r="43647" ht="15" customHeight="1"/>
    <row r="43648" ht="15" customHeight="1"/>
    <row r="43649" ht="15" customHeight="1"/>
    <row r="43650" ht="15" customHeight="1"/>
    <row r="43651" ht="15" customHeight="1"/>
    <row r="43652" ht="15" customHeight="1"/>
    <row r="43653" ht="15" customHeight="1"/>
    <row r="43654" ht="15" customHeight="1"/>
    <row r="43655" ht="15" customHeight="1"/>
    <row r="43656" ht="15" customHeight="1"/>
    <row r="43657" ht="15" customHeight="1"/>
    <row r="43658" ht="15" customHeight="1"/>
    <row r="43659" ht="15" customHeight="1"/>
    <row r="43660" ht="15" customHeight="1"/>
    <row r="43661" ht="15" customHeight="1"/>
    <row r="43662" ht="15" customHeight="1"/>
    <row r="43663" ht="15" customHeight="1"/>
    <row r="43664" ht="15" customHeight="1"/>
    <row r="43665" ht="15" customHeight="1"/>
    <row r="43666" ht="15" customHeight="1"/>
    <row r="43667" ht="15" customHeight="1"/>
    <row r="43668" ht="15" customHeight="1"/>
    <row r="43669" ht="15" customHeight="1"/>
    <row r="43670" ht="15" customHeight="1"/>
    <row r="43671" ht="15" customHeight="1"/>
    <row r="43672" ht="15" customHeight="1"/>
    <row r="43673" ht="15" customHeight="1"/>
    <row r="43674" ht="15" customHeight="1"/>
    <row r="43675" ht="15" customHeight="1"/>
    <row r="43676" ht="15" customHeight="1"/>
    <row r="43677" ht="15" customHeight="1"/>
    <row r="43678" ht="15" customHeight="1"/>
    <row r="43679" ht="15" customHeight="1"/>
    <row r="43680" ht="15" customHeight="1"/>
    <row r="43681" ht="15" customHeight="1"/>
    <row r="43682" ht="15" customHeight="1"/>
    <row r="43683" ht="15" customHeight="1"/>
    <row r="43684" ht="15" customHeight="1"/>
    <row r="43685" ht="15" customHeight="1"/>
    <row r="43686" ht="15" customHeight="1"/>
    <row r="43687" ht="15" customHeight="1"/>
    <row r="43688" ht="15" customHeight="1"/>
    <row r="43689" ht="15" customHeight="1"/>
    <row r="43690" ht="15" customHeight="1"/>
    <row r="43691" ht="15" customHeight="1"/>
    <row r="43692" ht="15" customHeight="1"/>
    <row r="43693" ht="15" customHeight="1"/>
    <row r="43694" ht="15" customHeight="1"/>
    <row r="43695" ht="15" customHeight="1"/>
    <row r="43696" ht="15" customHeight="1"/>
    <row r="43697" ht="15" customHeight="1"/>
    <row r="43698" ht="15" customHeight="1"/>
    <row r="43699" ht="15" customHeight="1"/>
    <row r="43700" ht="15" customHeight="1"/>
    <row r="43701" ht="15" customHeight="1"/>
    <row r="43702" ht="15" customHeight="1"/>
    <row r="43703" ht="15" customHeight="1"/>
    <row r="43704" ht="15" customHeight="1"/>
    <row r="43705" ht="15" customHeight="1"/>
    <row r="43706" ht="15" customHeight="1"/>
    <row r="43707" ht="15" customHeight="1"/>
    <row r="43708" ht="15" customHeight="1"/>
    <row r="43709" ht="15" customHeight="1"/>
    <row r="43710" ht="15" customHeight="1"/>
    <row r="43711" ht="15" customHeight="1"/>
    <row r="43712" ht="15" customHeight="1"/>
    <row r="43713" ht="15" customHeight="1"/>
    <row r="43714" ht="15" customHeight="1"/>
    <row r="43715" ht="15" customHeight="1"/>
    <row r="43716" ht="15" customHeight="1"/>
    <row r="43717" ht="15" customHeight="1"/>
    <row r="43718" ht="15" customHeight="1"/>
    <row r="43719" ht="15" customHeight="1"/>
    <row r="43720" ht="15" customHeight="1"/>
    <row r="43721" ht="15" customHeight="1"/>
    <row r="43722" ht="15" customHeight="1"/>
    <row r="43723" ht="15" customHeight="1"/>
    <row r="43724" ht="15" customHeight="1"/>
    <row r="43725" ht="15" customHeight="1"/>
    <row r="43726" ht="15" customHeight="1"/>
    <row r="43727" ht="15" customHeight="1"/>
    <row r="43728" ht="15" customHeight="1"/>
    <row r="43729" ht="15" customHeight="1"/>
    <row r="43730" ht="15" customHeight="1"/>
    <row r="43731" ht="15" customHeight="1"/>
    <row r="43732" ht="15" customHeight="1"/>
    <row r="43733" ht="15" customHeight="1"/>
    <row r="43734" ht="15" customHeight="1"/>
    <row r="43735" ht="15" customHeight="1"/>
    <row r="43736" ht="15" customHeight="1"/>
    <row r="43737" ht="15" customHeight="1"/>
    <row r="43738" ht="15" customHeight="1"/>
    <row r="43739" ht="15" customHeight="1"/>
    <row r="43740" ht="15" customHeight="1"/>
    <row r="43741" ht="15" customHeight="1"/>
    <row r="43742" ht="15" customHeight="1"/>
    <row r="43743" ht="15" customHeight="1"/>
    <row r="43744" ht="15" customHeight="1"/>
    <row r="43745" ht="15" customHeight="1"/>
    <row r="43746" ht="15" customHeight="1"/>
    <row r="43747" ht="15" customHeight="1"/>
    <row r="43748" ht="15" customHeight="1"/>
    <row r="43749" ht="15" customHeight="1"/>
    <row r="43750" ht="15" customHeight="1"/>
    <row r="43751" ht="15" customHeight="1"/>
    <row r="43752" ht="15" customHeight="1"/>
    <row r="43753" ht="15" customHeight="1"/>
    <row r="43754" ht="15" customHeight="1"/>
    <row r="43755" ht="15" customHeight="1"/>
    <row r="43756" ht="15" customHeight="1"/>
    <row r="43757" ht="15" customHeight="1"/>
    <row r="43758" ht="15" customHeight="1"/>
    <row r="43759" ht="15" customHeight="1"/>
    <row r="43760" ht="15" customHeight="1"/>
    <row r="43761" ht="15" customHeight="1"/>
    <row r="43762" ht="15" customHeight="1"/>
    <row r="43763" ht="15" customHeight="1"/>
    <row r="43764" ht="15" customHeight="1"/>
    <row r="43765" ht="15" customHeight="1"/>
    <row r="43766" ht="15" customHeight="1"/>
    <row r="43767" ht="15" customHeight="1"/>
    <row r="43768" ht="15" customHeight="1"/>
    <row r="43769" ht="15" customHeight="1"/>
    <row r="43770" ht="15" customHeight="1"/>
    <row r="43771" ht="15" customHeight="1"/>
    <row r="43772" ht="15" customHeight="1"/>
    <row r="43773" ht="15" customHeight="1"/>
    <row r="43774" ht="15" customHeight="1"/>
    <row r="43775" ht="15" customHeight="1"/>
    <row r="43776" ht="15" customHeight="1"/>
    <row r="43777" ht="15" customHeight="1"/>
    <row r="43778" ht="15" customHeight="1"/>
    <row r="43779" ht="15" customHeight="1"/>
    <row r="43780" ht="15" customHeight="1"/>
    <row r="43781" ht="15" customHeight="1"/>
    <row r="43782" ht="15" customHeight="1"/>
    <row r="43783" ht="15" customHeight="1"/>
    <row r="43784" ht="15" customHeight="1"/>
    <row r="43785" ht="15" customHeight="1"/>
    <row r="43786" ht="15" customHeight="1"/>
    <row r="43787" ht="15" customHeight="1"/>
    <row r="43788" ht="15" customHeight="1"/>
    <row r="43789" ht="15" customHeight="1"/>
    <row r="43790" ht="15" customHeight="1"/>
    <row r="43791" ht="15" customHeight="1"/>
    <row r="43792" ht="15" customHeight="1"/>
    <row r="43793" ht="15" customHeight="1"/>
    <row r="43794" ht="15" customHeight="1"/>
    <row r="43795" ht="15" customHeight="1"/>
    <row r="43796" ht="15" customHeight="1"/>
    <row r="43797" ht="15" customHeight="1"/>
    <row r="43798" ht="15" customHeight="1"/>
    <row r="43799" ht="15" customHeight="1"/>
    <row r="43800" ht="15" customHeight="1"/>
    <row r="43801" ht="15" customHeight="1"/>
    <row r="43802" ht="15" customHeight="1"/>
    <row r="43803" ht="15" customHeight="1"/>
    <row r="43804" ht="15" customHeight="1"/>
    <row r="43805" ht="15" customHeight="1"/>
    <row r="43806" ht="15" customHeight="1"/>
    <row r="43807" ht="15" customHeight="1"/>
    <row r="43808" ht="15" customHeight="1"/>
    <row r="43809" ht="15" customHeight="1"/>
    <row r="43810" ht="15" customHeight="1"/>
    <row r="43811" ht="15" customHeight="1"/>
    <row r="43812" ht="15" customHeight="1"/>
    <row r="43813" ht="15" customHeight="1"/>
    <row r="43814" ht="15" customHeight="1"/>
    <row r="43815" ht="15" customHeight="1"/>
    <row r="43816" ht="15" customHeight="1"/>
    <row r="43817" ht="15" customHeight="1"/>
    <row r="43818" ht="15" customHeight="1"/>
    <row r="43819" ht="15" customHeight="1"/>
    <row r="43820" ht="15" customHeight="1"/>
    <row r="43821" ht="15" customHeight="1"/>
    <row r="43822" ht="15" customHeight="1"/>
    <row r="43823" ht="15" customHeight="1"/>
    <row r="43824" ht="15" customHeight="1"/>
    <row r="43825" ht="15" customHeight="1"/>
    <row r="43826" ht="15" customHeight="1"/>
    <row r="43827" ht="15" customHeight="1"/>
    <row r="43828" ht="15" customHeight="1"/>
    <row r="43829" ht="15" customHeight="1"/>
    <row r="43830" ht="15" customHeight="1"/>
    <row r="43831" ht="15" customHeight="1"/>
    <row r="43832" ht="15" customHeight="1"/>
    <row r="43833" ht="15" customHeight="1"/>
    <row r="43834" ht="15" customHeight="1"/>
    <row r="43835" ht="15" customHeight="1"/>
    <row r="43836" ht="15" customHeight="1"/>
    <row r="43837" ht="15" customHeight="1"/>
    <row r="43838" ht="15" customHeight="1"/>
    <row r="43839" ht="15" customHeight="1"/>
    <row r="43840" ht="15" customHeight="1"/>
    <row r="43841" ht="15" customHeight="1"/>
    <row r="43842" ht="15" customHeight="1"/>
    <row r="43843" ht="15" customHeight="1"/>
    <row r="43844" ht="15" customHeight="1"/>
    <row r="43845" ht="15" customHeight="1"/>
    <row r="43846" ht="15" customHeight="1"/>
    <row r="43847" ht="15" customHeight="1"/>
    <row r="43848" ht="15" customHeight="1"/>
    <row r="43849" ht="15" customHeight="1"/>
    <row r="43850" ht="15" customHeight="1"/>
    <row r="43851" ht="15" customHeight="1"/>
    <row r="43852" ht="15" customHeight="1"/>
    <row r="43853" ht="15" customHeight="1"/>
    <row r="43854" ht="15" customHeight="1"/>
    <row r="43855" ht="15" customHeight="1"/>
    <row r="43856" ht="15" customHeight="1"/>
    <row r="43857" ht="15" customHeight="1"/>
    <row r="43858" ht="15" customHeight="1"/>
    <row r="43859" ht="15" customHeight="1"/>
    <row r="43860" ht="15" customHeight="1"/>
    <row r="43861" ht="15" customHeight="1"/>
    <row r="43862" ht="15" customHeight="1"/>
    <row r="43863" ht="15" customHeight="1"/>
    <row r="43864" ht="15" customHeight="1"/>
    <row r="43865" ht="15" customHeight="1"/>
    <row r="43866" ht="15" customHeight="1"/>
    <row r="43867" ht="15" customHeight="1"/>
    <row r="43868" ht="15" customHeight="1"/>
    <row r="43869" ht="15" customHeight="1"/>
    <row r="43870" ht="15" customHeight="1"/>
    <row r="43871" ht="15" customHeight="1"/>
    <row r="43872" ht="15" customHeight="1"/>
    <row r="43873" ht="15" customHeight="1"/>
    <row r="43874" ht="15" customHeight="1"/>
    <row r="43875" ht="15" customHeight="1"/>
    <row r="43876" ht="15" customHeight="1"/>
    <row r="43877" ht="15" customHeight="1"/>
    <row r="43878" ht="15" customHeight="1"/>
    <row r="43879" ht="15" customHeight="1"/>
    <row r="43880" ht="15" customHeight="1"/>
    <row r="43881" ht="15" customHeight="1"/>
    <row r="43882" ht="15" customHeight="1"/>
    <row r="43883" ht="15" customHeight="1"/>
    <row r="43884" ht="15" customHeight="1"/>
    <row r="43885" ht="15" customHeight="1"/>
    <row r="43886" ht="15" customHeight="1"/>
    <row r="43887" ht="15" customHeight="1"/>
    <row r="43888" ht="15" customHeight="1"/>
    <row r="43889" ht="15" customHeight="1"/>
    <row r="43890" ht="15" customHeight="1"/>
    <row r="43891" ht="15" customHeight="1"/>
    <row r="43892" ht="15" customHeight="1"/>
    <row r="43893" ht="15" customHeight="1"/>
    <row r="43894" ht="15" customHeight="1"/>
    <row r="43895" ht="15" customHeight="1"/>
    <row r="43896" ht="15" customHeight="1"/>
    <row r="43897" ht="15" customHeight="1"/>
    <row r="43898" ht="15" customHeight="1"/>
    <row r="43899" ht="15" customHeight="1"/>
    <row r="43900" ht="15" customHeight="1"/>
    <row r="43901" ht="15" customHeight="1"/>
    <row r="43902" ht="15" customHeight="1"/>
    <row r="43903" ht="15" customHeight="1"/>
    <row r="43904" ht="15" customHeight="1"/>
    <row r="43905" ht="15" customHeight="1"/>
    <row r="43906" ht="15" customHeight="1"/>
    <row r="43907" ht="15" customHeight="1"/>
    <row r="43908" ht="15" customHeight="1"/>
    <row r="43909" ht="15" customHeight="1"/>
    <row r="43910" ht="15" customHeight="1"/>
    <row r="43911" ht="15" customHeight="1"/>
    <row r="43912" ht="15" customHeight="1"/>
    <row r="43913" ht="15" customHeight="1"/>
    <row r="43914" ht="15" customHeight="1"/>
    <row r="43915" ht="15" customHeight="1"/>
    <row r="43916" ht="15" customHeight="1"/>
    <row r="43917" ht="15" customHeight="1"/>
    <row r="43918" ht="15" customHeight="1"/>
    <row r="43919" ht="15" customHeight="1"/>
    <row r="43920" ht="15" customHeight="1"/>
    <row r="43921" ht="15" customHeight="1"/>
    <row r="43922" ht="15" customHeight="1"/>
    <row r="43923" ht="15" customHeight="1"/>
    <row r="43924" ht="15" customHeight="1"/>
    <row r="43925" ht="15" customHeight="1"/>
    <row r="43926" ht="15" customHeight="1"/>
    <row r="43927" ht="15" customHeight="1"/>
    <row r="43928" ht="15" customHeight="1"/>
    <row r="43929" ht="15" customHeight="1"/>
    <row r="43930" ht="15" customHeight="1"/>
    <row r="43931" ht="15" customHeight="1"/>
    <row r="43932" ht="15" customHeight="1"/>
    <row r="43933" ht="15" customHeight="1"/>
    <row r="43934" ht="15" customHeight="1"/>
    <row r="43935" ht="15" customHeight="1"/>
    <row r="43936" ht="15" customHeight="1"/>
    <row r="43937" ht="15" customHeight="1"/>
    <row r="43938" ht="15" customHeight="1"/>
    <row r="43939" ht="15" customHeight="1"/>
    <row r="43940" ht="15" customHeight="1"/>
    <row r="43941" ht="15" customHeight="1"/>
    <row r="43942" ht="15" customHeight="1"/>
    <row r="43943" ht="15" customHeight="1"/>
    <row r="43944" ht="15" customHeight="1"/>
    <row r="43945" ht="15" customHeight="1"/>
    <row r="43946" ht="15" customHeight="1"/>
    <row r="43947" ht="15" customHeight="1"/>
    <row r="43948" ht="15" customHeight="1"/>
    <row r="43949" ht="15" customHeight="1"/>
    <row r="43950" ht="15" customHeight="1"/>
    <row r="43951" ht="15" customHeight="1"/>
    <row r="43952" ht="15" customHeight="1"/>
    <row r="43953" ht="15" customHeight="1"/>
    <row r="43954" ht="15" customHeight="1"/>
    <row r="43955" ht="15" customHeight="1"/>
    <row r="43956" ht="15" customHeight="1"/>
    <row r="43957" ht="15" customHeight="1"/>
    <row r="43958" ht="15" customHeight="1"/>
    <row r="43959" ht="15" customHeight="1"/>
    <row r="43960" ht="15" customHeight="1"/>
    <row r="43961" ht="15" customHeight="1"/>
    <row r="43962" ht="15" customHeight="1"/>
    <row r="43963" ht="15" customHeight="1"/>
    <row r="43964" ht="15" customHeight="1"/>
    <row r="43965" ht="15" customHeight="1"/>
    <row r="43966" ht="15" customHeight="1"/>
    <row r="43967" ht="15" customHeight="1"/>
    <row r="43968" ht="15" customHeight="1"/>
    <row r="43969" ht="15" customHeight="1"/>
    <row r="43970" ht="15" customHeight="1"/>
    <row r="43971" ht="15" customHeight="1"/>
    <row r="43972" ht="15" customHeight="1"/>
    <row r="43973" ht="15" customHeight="1"/>
    <row r="43974" ht="15" customHeight="1"/>
    <row r="43975" ht="15" customHeight="1"/>
    <row r="43976" ht="15" customHeight="1"/>
    <row r="43977" ht="15" customHeight="1"/>
    <row r="43978" ht="15" customHeight="1"/>
    <row r="43979" ht="15" customHeight="1"/>
    <row r="43980" ht="15" customHeight="1"/>
    <row r="43981" ht="15" customHeight="1"/>
    <row r="43982" ht="15" customHeight="1"/>
    <row r="43983" ht="15" customHeight="1"/>
    <row r="43984" ht="15" customHeight="1"/>
    <row r="43985" ht="15" customHeight="1"/>
    <row r="43986" ht="15" customHeight="1"/>
    <row r="43987" ht="15" customHeight="1"/>
    <row r="43988" ht="15" customHeight="1"/>
    <row r="43989" ht="15" customHeight="1"/>
    <row r="43990" ht="15" customHeight="1"/>
    <row r="43991" ht="15" customHeight="1"/>
    <row r="43992" ht="15" customHeight="1"/>
    <row r="43993" ht="15" customHeight="1"/>
    <row r="43994" ht="15" customHeight="1"/>
    <row r="43995" ht="15" customHeight="1"/>
    <row r="43996" ht="15" customHeight="1"/>
    <row r="43997" ht="15" customHeight="1"/>
    <row r="43998" ht="15" customHeight="1"/>
    <row r="43999" ht="15" customHeight="1"/>
    <row r="44000" ht="15" customHeight="1"/>
    <row r="44001" ht="15" customHeight="1"/>
    <row r="44002" ht="15" customHeight="1"/>
    <row r="44003" ht="15" customHeight="1"/>
    <row r="44004" ht="15" customHeight="1"/>
    <row r="44005" ht="15" customHeight="1"/>
    <row r="44006" ht="15" customHeight="1"/>
    <row r="44007" ht="15" customHeight="1"/>
    <row r="44008" ht="15" customHeight="1"/>
    <row r="44009" ht="15" customHeight="1"/>
    <row r="44010" ht="15" customHeight="1"/>
    <row r="44011" ht="15" customHeight="1"/>
    <row r="44012" ht="15" customHeight="1"/>
    <row r="44013" ht="15" customHeight="1"/>
    <row r="44014" ht="15" customHeight="1"/>
    <row r="44015" ht="15" customHeight="1"/>
    <row r="44016" ht="15" customHeight="1"/>
    <row r="44017" ht="15" customHeight="1"/>
    <row r="44018" ht="15" customHeight="1"/>
    <row r="44019" ht="15" customHeight="1"/>
    <row r="44020" ht="15" customHeight="1"/>
    <row r="44021" ht="15" customHeight="1"/>
    <row r="44022" ht="15" customHeight="1"/>
    <row r="44023" ht="15" customHeight="1"/>
    <row r="44024" ht="15" customHeight="1"/>
    <row r="44025" ht="15" customHeight="1"/>
    <row r="44026" ht="15" customHeight="1"/>
    <row r="44027" ht="15" customHeight="1"/>
    <row r="44028" ht="15" customHeight="1"/>
    <row r="44029" ht="15" customHeight="1"/>
    <row r="44030" ht="15" customHeight="1"/>
    <row r="44031" ht="15" customHeight="1"/>
    <row r="44032" ht="15" customHeight="1"/>
    <row r="44033" ht="15" customHeight="1"/>
    <row r="44034" ht="15" customHeight="1"/>
    <row r="44035" ht="15" customHeight="1"/>
    <row r="44036" ht="15" customHeight="1"/>
    <row r="44037" ht="15" customHeight="1"/>
    <row r="44038" ht="15" customHeight="1"/>
    <row r="44039" ht="15" customHeight="1"/>
    <row r="44040" ht="15" customHeight="1"/>
    <row r="44041" ht="15" customHeight="1"/>
    <row r="44042" ht="15" customHeight="1"/>
    <row r="44043" ht="15" customHeight="1"/>
    <row r="44044" ht="15" customHeight="1"/>
    <row r="44045" ht="15" customHeight="1"/>
    <row r="44046" ht="15" customHeight="1"/>
    <row r="44047" ht="15" customHeight="1"/>
    <row r="44048" ht="15" customHeight="1"/>
    <row r="44049" ht="15" customHeight="1"/>
    <row r="44050" ht="15" customHeight="1"/>
    <row r="44051" ht="15" customHeight="1"/>
    <row r="44052" ht="15" customHeight="1"/>
    <row r="44053" ht="15" customHeight="1"/>
    <row r="44054" ht="15" customHeight="1"/>
    <row r="44055" ht="15" customHeight="1"/>
    <row r="44056" ht="15" customHeight="1"/>
    <row r="44057" ht="15" customHeight="1"/>
    <row r="44058" ht="15" customHeight="1"/>
    <row r="44059" ht="15" customHeight="1"/>
    <row r="44060" ht="15" customHeight="1"/>
    <row r="44061" ht="15" customHeight="1"/>
    <row r="44062" ht="15" customHeight="1"/>
    <row r="44063" ht="15" customHeight="1"/>
    <row r="44064" ht="15" customHeight="1"/>
    <row r="44065" ht="15" customHeight="1"/>
    <row r="44066" ht="15" customHeight="1"/>
    <row r="44067" ht="15" customHeight="1"/>
    <row r="44068" ht="15" customHeight="1"/>
    <row r="44069" ht="15" customHeight="1"/>
    <row r="44070" ht="15" customHeight="1"/>
    <row r="44071" ht="15" customHeight="1"/>
    <row r="44072" ht="15" customHeight="1"/>
    <row r="44073" ht="15" customHeight="1"/>
    <row r="44074" ht="15" customHeight="1"/>
    <row r="44075" ht="15" customHeight="1"/>
    <row r="44076" ht="15" customHeight="1"/>
    <row r="44077" ht="15" customHeight="1"/>
    <row r="44078" ht="15" customHeight="1"/>
    <row r="44079" ht="15" customHeight="1"/>
    <row r="44080" ht="15" customHeight="1"/>
    <row r="44081" ht="15" customHeight="1"/>
    <row r="44082" ht="15" customHeight="1"/>
    <row r="44083" ht="15" customHeight="1"/>
    <row r="44084" ht="15" customHeight="1"/>
    <row r="44085" ht="15" customHeight="1"/>
    <row r="44086" ht="15" customHeight="1"/>
    <row r="44087" ht="15" customHeight="1"/>
    <row r="44088" ht="15" customHeight="1"/>
    <row r="44089" ht="15" customHeight="1"/>
    <row r="44090" ht="15" customHeight="1"/>
    <row r="44091" ht="15" customHeight="1"/>
    <row r="44092" ht="15" customHeight="1"/>
    <row r="44093" ht="15" customHeight="1"/>
    <row r="44094" ht="15" customHeight="1"/>
    <row r="44095" ht="15" customHeight="1"/>
    <row r="44096" ht="15" customHeight="1"/>
    <row r="44097" ht="15" customHeight="1"/>
    <row r="44098" ht="15" customHeight="1"/>
    <row r="44099" ht="15" customHeight="1"/>
    <row r="44100" ht="15" customHeight="1"/>
    <row r="44101" ht="15" customHeight="1"/>
    <row r="44102" ht="15" customHeight="1"/>
    <row r="44103" ht="15" customHeight="1"/>
    <row r="44104" ht="15" customHeight="1"/>
    <row r="44105" ht="15" customHeight="1"/>
    <row r="44106" ht="15" customHeight="1"/>
    <row r="44107" ht="15" customHeight="1"/>
    <row r="44108" ht="15" customHeight="1"/>
    <row r="44109" ht="15" customHeight="1"/>
    <row r="44110" ht="15" customHeight="1"/>
    <row r="44111" ht="15" customHeight="1"/>
    <row r="44112" ht="15" customHeight="1"/>
    <row r="44113" ht="15" customHeight="1"/>
    <row r="44114" ht="15" customHeight="1"/>
    <row r="44115" ht="15" customHeight="1"/>
    <row r="44116" ht="15" customHeight="1"/>
    <row r="44117" ht="15" customHeight="1"/>
    <row r="44118" ht="15" customHeight="1"/>
    <row r="44119" ht="15" customHeight="1"/>
    <row r="44120" ht="15" customHeight="1"/>
    <row r="44121" ht="15" customHeight="1"/>
    <row r="44122" ht="15" customHeight="1"/>
    <row r="44123" ht="15" customHeight="1"/>
    <row r="44124" ht="15" customHeight="1"/>
    <row r="44125" ht="15" customHeight="1"/>
    <row r="44126" ht="15" customHeight="1"/>
    <row r="44127" ht="15" customHeight="1"/>
    <row r="44128" ht="15" customHeight="1"/>
    <row r="44129" ht="15" customHeight="1"/>
    <row r="44130" ht="15" customHeight="1"/>
    <row r="44131" ht="15" customHeight="1"/>
    <row r="44132" ht="15" customHeight="1"/>
    <row r="44133" ht="15" customHeight="1"/>
    <row r="44134" ht="15" customHeight="1"/>
    <row r="44135" ht="15" customHeight="1"/>
    <row r="44136" ht="15" customHeight="1"/>
    <row r="44137" ht="15" customHeight="1"/>
    <row r="44138" ht="15" customHeight="1"/>
    <row r="44139" ht="15" customHeight="1"/>
    <row r="44140" ht="15" customHeight="1"/>
    <row r="44141" ht="15" customHeight="1"/>
    <row r="44142" ht="15" customHeight="1"/>
    <row r="44143" ht="15" customHeight="1"/>
    <row r="44144" ht="15" customHeight="1"/>
    <row r="44145" ht="15" customHeight="1"/>
    <row r="44146" ht="15" customHeight="1"/>
    <row r="44147" ht="15" customHeight="1"/>
    <row r="44148" ht="15" customHeight="1"/>
    <row r="44149" ht="15" customHeight="1"/>
    <row r="44150" ht="15" customHeight="1"/>
    <row r="44151" ht="15" customHeight="1"/>
    <row r="44152" ht="15" customHeight="1"/>
    <row r="44153" ht="15" customHeight="1"/>
    <row r="44154" ht="15" customHeight="1"/>
    <row r="44155" ht="15" customHeight="1"/>
    <row r="44156" ht="15" customHeight="1"/>
    <row r="44157" ht="15" customHeight="1"/>
    <row r="44158" ht="15" customHeight="1"/>
    <row r="44159" ht="15" customHeight="1"/>
    <row r="44160" ht="15" customHeight="1"/>
    <row r="44161" ht="15" customHeight="1"/>
    <row r="44162" ht="15" customHeight="1"/>
    <row r="44163" ht="15" customHeight="1"/>
    <row r="44164" ht="15" customHeight="1"/>
    <row r="44165" ht="15" customHeight="1"/>
    <row r="44166" ht="15" customHeight="1"/>
    <row r="44167" ht="15" customHeight="1"/>
    <row r="44168" ht="15" customHeight="1"/>
    <row r="44169" ht="15" customHeight="1"/>
    <row r="44170" ht="15" customHeight="1"/>
    <row r="44171" ht="15" customHeight="1"/>
    <row r="44172" ht="15" customHeight="1"/>
    <row r="44173" ht="15" customHeight="1"/>
    <row r="44174" ht="15" customHeight="1"/>
    <row r="44175" ht="15" customHeight="1"/>
    <row r="44176" ht="15" customHeight="1"/>
    <row r="44177" ht="15" customHeight="1"/>
    <row r="44178" ht="15" customHeight="1"/>
    <row r="44179" ht="15" customHeight="1"/>
    <row r="44180" ht="15" customHeight="1"/>
    <row r="44181" ht="15" customHeight="1"/>
    <row r="44182" ht="15" customHeight="1"/>
    <row r="44183" ht="15" customHeight="1"/>
    <row r="44184" ht="15" customHeight="1"/>
    <row r="44185" ht="15" customHeight="1"/>
    <row r="44186" ht="15" customHeight="1"/>
    <row r="44187" ht="15" customHeight="1"/>
    <row r="44188" ht="15" customHeight="1"/>
    <row r="44189" ht="15" customHeight="1"/>
    <row r="44190" ht="15" customHeight="1"/>
    <row r="44191" ht="15" customHeight="1"/>
    <row r="44192" ht="15" customHeight="1"/>
    <row r="44193" ht="15" customHeight="1"/>
    <row r="44194" ht="15" customHeight="1"/>
    <row r="44195" ht="15" customHeight="1"/>
    <row r="44196" ht="15" customHeight="1"/>
    <row r="44197" ht="15" customHeight="1"/>
    <row r="44198" ht="15" customHeight="1"/>
    <row r="44199" ht="15" customHeight="1"/>
    <row r="44200" ht="15" customHeight="1"/>
    <row r="44201" ht="15" customHeight="1"/>
    <row r="44202" ht="15" customHeight="1"/>
    <row r="44203" ht="15" customHeight="1"/>
    <row r="44204" ht="15" customHeight="1"/>
    <row r="44205" ht="15" customHeight="1"/>
    <row r="44206" ht="15" customHeight="1"/>
    <row r="44207" ht="15" customHeight="1"/>
    <row r="44208" ht="15" customHeight="1"/>
    <row r="44209" ht="15" customHeight="1"/>
    <row r="44210" ht="15" customHeight="1"/>
    <row r="44211" ht="15" customHeight="1"/>
    <row r="44212" ht="15" customHeight="1"/>
    <row r="44213" ht="15" customHeight="1"/>
    <row r="44214" ht="15" customHeight="1"/>
    <row r="44215" ht="15" customHeight="1"/>
    <row r="44216" ht="15" customHeight="1"/>
    <row r="44217" ht="15" customHeight="1"/>
    <row r="44218" ht="15" customHeight="1"/>
    <row r="44219" ht="15" customHeight="1"/>
    <row r="44220" ht="15" customHeight="1"/>
    <row r="44221" ht="15" customHeight="1"/>
    <row r="44222" ht="15" customHeight="1"/>
    <row r="44223" ht="15" customHeight="1"/>
    <row r="44224" ht="15" customHeight="1"/>
    <row r="44225" ht="15" customHeight="1"/>
    <row r="44226" ht="15" customHeight="1"/>
    <row r="44227" ht="15" customHeight="1"/>
    <row r="44228" ht="15" customHeight="1"/>
    <row r="44229" ht="15" customHeight="1"/>
    <row r="44230" ht="15" customHeight="1"/>
    <row r="44231" ht="15" customHeight="1"/>
    <row r="44232" ht="15" customHeight="1"/>
    <row r="44233" ht="15" customHeight="1"/>
    <row r="44234" ht="15" customHeight="1"/>
    <row r="44235" ht="15" customHeight="1"/>
    <row r="44236" ht="15" customHeight="1"/>
    <row r="44237" ht="15" customHeight="1"/>
    <row r="44238" ht="15" customHeight="1"/>
    <row r="44239" ht="15" customHeight="1"/>
    <row r="44240" ht="15" customHeight="1"/>
    <row r="44241" ht="15" customHeight="1"/>
    <row r="44242" ht="15" customHeight="1"/>
    <row r="44243" ht="15" customHeight="1"/>
    <row r="44244" ht="15" customHeight="1"/>
    <row r="44245" ht="15" customHeight="1"/>
    <row r="44246" ht="15" customHeight="1"/>
    <row r="44247" ht="15" customHeight="1"/>
    <row r="44248" ht="15" customHeight="1"/>
    <row r="44249" ht="15" customHeight="1"/>
    <row r="44250" ht="15" customHeight="1"/>
    <row r="44251" ht="15" customHeight="1"/>
    <row r="44252" ht="15" customHeight="1"/>
    <row r="44253" ht="15" customHeight="1"/>
    <row r="44254" ht="15" customHeight="1"/>
    <row r="44255" ht="15" customHeight="1"/>
    <row r="44256" ht="15" customHeight="1"/>
    <row r="44257" ht="15" customHeight="1"/>
    <row r="44258" ht="15" customHeight="1"/>
    <row r="44259" ht="15" customHeight="1"/>
    <row r="44260" ht="15" customHeight="1"/>
    <row r="44261" ht="15" customHeight="1"/>
    <row r="44262" ht="15" customHeight="1"/>
    <row r="44263" ht="15" customHeight="1"/>
    <row r="44264" ht="15" customHeight="1"/>
    <row r="44265" ht="15" customHeight="1"/>
    <row r="44266" ht="15" customHeight="1"/>
    <row r="44267" ht="15" customHeight="1"/>
    <row r="44268" ht="15" customHeight="1"/>
    <row r="44269" ht="15" customHeight="1"/>
    <row r="44270" ht="15" customHeight="1"/>
    <row r="44271" ht="15" customHeight="1"/>
    <row r="44272" ht="15" customHeight="1"/>
    <row r="44273" ht="15" customHeight="1"/>
    <row r="44274" ht="15" customHeight="1"/>
    <row r="44275" ht="15" customHeight="1"/>
    <row r="44276" ht="15" customHeight="1"/>
    <row r="44277" ht="15" customHeight="1"/>
    <row r="44278" ht="15" customHeight="1"/>
    <row r="44279" ht="15" customHeight="1"/>
    <row r="44280" ht="15" customHeight="1"/>
    <row r="44281" ht="15" customHeight="1"/>
    <row r="44282" ht="15" customHeight="1"/>
    <row r="44283" ht="15" customHeight="1"/>
    <row r="44284" ht="15" customHeight="1"/>
    <row r="44285" ht="15" customHeight="1"/>
    <row r="44286" ht="15" customHeight="1"/>
    <row r="44287" ht="15" customHeight="1"/>
    <row r="44288" ht="15" customHeight="1"/>
    <row r="44289" ht="15" customHeight="1"/>
    <row r="44290" ht="15" customHeight="1"/>
    <row r="44291" ht="15" customHeight="1"/>
    <row r="44292" ht="15" customHeight="1"/>
    <row r="44293" ht="15" customHeight="1"/>
    <row r="44294" ht="15" customHeight="1"/>
    <row r="44295" ht="15" customHeight="1"/>
    <row r="44296" ht="15" customHeight="1"/>
    <row r="44297" ht="15" customHeight="1"/>
    <row r="44298" ht="15" customHeight="1"/>
    <row r="44299" ht="15" customHeight="1"/>
    <row r="44300" ht="15" customHeight="1"/>
    <row r="44301" ht="15" customHeight="1"/>
    <row r="44302" ht="15" customHeight="1"/>
    <row r="44303" ht="15" customHeight="1"/>
    <row r="44304" ht="15" customHeight="1"/>
    <row r="44305" ht="15" customHeight="1"/>
    <row r="44306" ht="15" customHeight="1"/>
    <row r="44307" ht="15" customHeight="1"/>
    <row r="44308" ht="15" customHeight="1"/>
    <row r="44309" ht="15" customHeight="1"/>
    <row r="44310" ht="15" customHeight="1"/>
    <row r="44311" ht="15" customHeight="1"/>
    <row r="44312" ht="15" customHeight="1"/>
    <row r="44313" ht="15" customHeight="1"/>
    <row r="44314" ht="15" customHeight="1"/>
    <row r="44315" ht="15" customHeight="1"/>
    <row r="44316" ht="15" customHeight="1"/>
    <row r="44317" ht="15" customHeight="1"/>
    <row r="44318" ht="15" customHeight="1"/>
    <row r="44319" ht="15" customHeight="1"/>
    <row r="44320" ht="15" customHeight="1"/>
    <row r="44321" ht="15" customHeight="1"/>
    <row r="44322" ht="15" customHeight="1"/>
    <row r="44323" ht="15" customHeight="1"/>
    <row r="44324" ht="15" customHeight="1"/>
    <row r="44325" ht="15" customHeight="1"/>
    <row r="44326" ht="15" customHeight="1"/>
    <row r="44327" ht="15" customHeight="1"/>
    <row r="44328" ht="15" customHeight="1"/>
    <row r="44329" ht="15" customHeight="1"/>
    <row r="44330" ht="15" customHeight="1"/>
    <row r="44331" ht="15" customHeight="1"/>
    <row r="44332" ht="15" customHeight="1"/>
    <row r="44333" ht="15" customHeight="1"/>
    <row r="44334" ht="15" customHeight="1"/>
    <row r="44335" ht="15" customHeight="1"/>
    <row r="44336" ht="15" customHeight="1"/>
    <row r="44337" ht="15" customHeight="1"/>
    <row r="44338" ht="15" customHeight="1"/>
    <row r="44339" ht="15" customHeight="1"/>
    <row r="44340" ht="15" customHeight="1"/>
    <row r="44341" ht="15" customHeight="1"/>
    <row r="44342" ht="15" customHeight="1"/>
    <row r="44343" ht="15" customHeight="1"/>
    <row r="44344" ht="15" customHeight="1"/>
    <row r="44345" ht="15" customHeight="1"/>
    <row r="44346" ht="15" customHeight="1"/>
    <row r="44347" ht="15" customHeight="1"/>
    <row r="44348" ht="15" customHeight="1"/>
    <row r="44349" ht="15" customHeight="1"/>
    <row r="44350" ht="15" customHeight="1"/>
    <row r="44351" ht="15" customHeight="1"/>
    <row r="44352" ht="15" customHeight="1"/>
    <row r="44353" ht="15" customHeight="1"/>
    <row r="44354" ht="15" customHeight="1"/>
    <row r="44355" ht="15" customHeight="1"/>
    <row r="44356" ht="15" customHeight="1"/>
    <row r="44357" ht="15" customHeight="1"/>
    <row r="44358" ht="15" customHeight="1"/>
    <row r="44359" ht="15" customHeight="1"/>
    <row r="44360" ht="15" customHeight="1"/>
    <row r="44361" ht="15" customHeight="1"/>
    <row r="44362" ht="15" customHeight="1"/>
    <row r="44363" ht="15" customHeight="1"/>
    <row r="44364" ht="15" customHeight="1"/>
    <row r="44365" ht="15" customHeight="1"/>
    <row r="44366" ht="15" customHeight="1"/>
    <row r="44367" ht="15" customHeight="1"/>
    <row r="44368" ht="15" customHeight="1"/>
    <row r="44369" ht="15" customHeight="1"/>
    <row r="44370" ht="15" customHeight="1"/>
    <row r="44371" ht="15" customHeight="1"/>
    <row r="44372" ht="15" customHeight="1"/>
    <row r="44373" ht="15" customHeight="1"/>
    <row r="44374" ht="15" customHeight="1"/>
    <row r="44375" ht="15" customHeight="1"/>
    <row r="44376" ht="15" customHeight="1"/>
    <row r="44377" ht="15" customHeight="1"/>
    <row r="44378" ht="15" customHeight="1"/>
    <row r="44379" ht="15" customHeight="1"/>
    <row r="44380" ht="15" customHeight="1"/>
    <row r="44381" ht="15" customHeight="1"/>
    <row r="44382" ht="15" customHeight="1"/>
    <row r="44383" ht="15" customHeight="1"/>
    <row r="44384" ht="15" customHeight="1"/>
    <row r="44385" ht="15" customHeight="1"/>
    <row r="44386" ht="15" customHeight="1"/>
    <row r="44387" ht="15" customHeight="1"/>
    <row r="44388" ht="15" customHeight="1"/>
    <row r="44389" ht="15" customHeight="1"/>
    <row r="44390" ht="15" customHeight="1"/>
    <row r="44391" ht="15" customHeight="1"/>
    <row r="44392" ht="15" customHeight="1"/>
    <row r="44393" ht="15" customHeight="1"/>
    <row r="44394" ht="15" customHeight="1"/>
    <row r="44395" ht="15" customHeight="1"/>
    <row r="44396" ht="15" customHeight="1"/>
    <row r="44397" ht="15" customHeight="1"/>
    <row r="44398" ht="15" customHeight="1"/>
    <row r="44399" ht="15" customHeight="1"/>
    <row r="44400" ht="15" customHeight="1"/>
    <row r="44401" ht="15" customHeight="1"/>
    <row r="44402" ht="15" customHeight="1"/>
    <row r="44403" ht="15" customHeight="1"/>
    <row r="44404" ht="15" customHeight="1"/>
    <row r="44405" ht="15" customHeight="1"/>
    <row r="44406" ht="15" customHeight="1"/>
    <row r="44407" ht="15" customHeight="1"/>
    <row r="44408" ht="15" customHeight="1"/>
    <row r="44409" ht="15" customHeight="1"/>
    <row r="44410" ht="15" customHeight="1"/>
    <row r="44411" ht="15" customHeight="1"/>
    <row r="44412" ht="15" customHeight="1"/>
    <row r="44413" ht="15" customHeight="1"/>
    <row r="44414" ht="15" customHeight="1"/>
    <row r="44415" ht="15" customHeight="1"/>
    <row r="44416" ht="15" customHeight="1"/>
    <row r="44417" ht="15" customHeight="1"/>
    <row r="44418" ht="15" customHeight="1"/>
    <row r="44419" ht="15" customHeight="1"/>
    <row r="44420" ht="15" customHeight="1"/>
    <row r="44421" ht="15" customHeight="1"/>
    <row r="44422" ht="15" customHeight="1"/>
    <row r="44423" ht="15" customHeight="1"/>
    <row r="44424" ht="15" customHeight="1"/>
    <row r="44425" ht="15" customHeight="1"/>
    <row r="44426" ht="15" customHeight="1"/>
    <row r="44427" ht="15" customHeight="1"/>
    <row r="44428" ht="15" customHeight="1"/>
    <row r="44429" ht="15" customHeight="1"/>
    <row r="44430" ht="15" customHeight="1"/>
    <row r="44431" ht="15" customHeight="1"/>
    <row r="44432" ht="15" customHeight="1"/>
    <row r="44433" ht="15" customHeight="1"/>
    <row r="44434" ht="15" customHeight="1"/>
    <row r="44435" ht="15" customHeight="1"/>
    <row r="44436" ht="15" customHeight="1"/>
    <row r="44437" ht="15" customHeight="1"/>
    <row r="44438" ht="15" customHeight="1"/>
    <row r="44439" ht="15" customHeight="1"/>
    <row r="44440" ht="15" customHeight="1"/>
    <row r="44441" ht="15" customHeight="1"/>
    <row r="44442" ht="15" customHeight="1"/>
    <row r="44443" ht="15" customHeight="1"/>
    <row r="44444" ht="15" customHeight="1"/>
    <row r="44445" ht="15" customHeight="1"/>
    <row r="44446" ht="15" customHeight="1"/>
    <row r="44447" ht="15" customHeight="1"/>
    <row r="44448" ht="15" customHeight="1"/>
    <row r="44449" ht="15" customHeight="1"/>
    <row r="44450" ht="15" customHeight="1"/>
    <row r="44451" ht="15" customHeight="1"/>
    <row r="44452" ht="15" customHeight="1"/>
    <row r="44453" ht="15" customHeight="1"/>
    <row r="44454" ht="15" customHeight="1"/>
    <row r="44455" ht="15" customHeight="1"/>
    <row r="44456" ht="15" customHeight="1"/>
    <row r="44457" ht="15" customHeight="1"/>
    <row r="44458" ht="15" customHeight="1"/>
    <row r="44459" ht="15" customHeight="1"/>
    <row r="44460" ht="15" customHeight="1"/>
    <row r="44461" ht="15" customHeight="1"/>
    <row r="44462" ht="15" customHeight="1"/>
    <row r="44463" ht="15" customHeight="1"/>
    <row r="44464" ht="15" customHeight="1"/>
    <row r="44465" ht="15" customHeight="1"/>
    <row r="44466" ht="15" customHeight="1"/>
    <row r="44467" ht="15" customHeight="1"/>
    <row r="44468" ht="15" customHeight="1"/>
    <row r="44469" ht="15" customHeight="1"/>
    <row r="44470" ht="15" customHeight="1"/>
    <row r="44471" ht="15" customHeight="1"/>
    <row r="44472" ht="15" customHeight="1"/>
    <row r="44473" ht="15" customHeight="1"/>
    <row r="44474" ht="15" customHeight="1"/>
    <row r="44475" ht="15" customHeight="1"/>
    <row r="44476" ht="15" customHeight="1"/>
    <row r="44477" ht="15" customHeight="1"/>
    <row r="44478" ht="15" customHeight="1"/>
    <row r="44479" ht="15" customHeight="1"/>
    <row r="44480" ht="15" customHeight="1"/>
    <row r="44481" ht="15" customHeight="1"/>
    <row r="44482" ht="15" customHeight="1"/>
    <row r="44483" ht="15" customHeight="1"/>
    <row r="44484" ht="15" customHeight="1"/>
    <row r="44485" ht="15" customHeight="1"/>
    <row r="44486" ht="15" customHeight="1"/>
    <row r="44487" ht="15" customHeight="1"/>
    <row r="44488" ht="15" customHeight="1"/>
    <row r="44489" ht="15" customHeight="1"/>
    <row r="44490" ht="15" customHeight="1"/>
    <row r="44491" ht="15" customHeight="1"/>
    <row r="44492" ht="15" customHeight="1"/>
    <row r="44493" ht="15" customHeight="1"/>
    <row r="44494" ht="15" customHeight="1"/>
    <row r="44495" ht="15" customHeight="1"/>
    <row r="44496" ht="15" customHeight="1"/>
    <row r="44497" ht="15" customHeight="1"/>
    <row r="44498" ht="15" customHeight="1"/>
    <row r="44499" ht="15" customHeight="1"/>
    <row r="44500" ht="15" customHeight="1"/>
    <row r="44501" ht="15" customHeight="1"/>
    <row r="44502" ht="15" customHeight="1"/>
    <row r="44503" ht="15" customHeight="1"/>
    <row r="44504" ht="15" customHeight="1"/>
    <row r="44505" ht="15" customHeight="1"/>
    <row r="44506" ht="15" customHeight="1"/>
    <row r="44507" ht="15" customHeight="1"/>
    <row r="44508" ht="15" customHeight="1"/>
    <row r="44509" ht="15" customHeight="1"/>
    <row r="44510" ht="15" customHeight="1"/>
    <row r="44511" ht="15" customHeight="1"/>
    <row r="44512" ht="15" customHeight="1"/>
    <row r="44513" ht="15" customHeight="1"/>
    <row r="44514" ht="15" customHeight="1"/>
    <row r="44515" ht="15" customHeight="1"/>
    <row r="44516" ht="15" customHeight="1"/>
    <row r="44517" ht="15" customHeight="1"/>
    <row r="44518" ht="15" customHeight="1"/>
    <row r="44519" ht="15" customHeight="1"/>
    <row r="44520" ht="15" customHeight="1"/>
    <row r="44521" ht="15" customHeight="1"/>
    <row r="44522" ht="15" customHeight="1"/>
    <row r="44523" ht="15" customHeight="1"/>
    <row r="44524" ht="15" customHeight="1"/>
    <row r="44525" ht="15" customHeight="1"/>
    <row r="44526" ht="15" customHeight="1"/>
    <row r="44527" ht="15" customHeight="1"/>
    <row r="44528" ht="15" customHeight="1"/>
    <row r="44529" ht="15" customHeight="1"/>
    <row r="44530" ht="15" customHeight="1"/>
    <row r="44531" ht="15" customHeight="1"/>
    <row r="44532" ht="15" customHeight="1"/>
    <row r="44533" ht="15" customHeight="1"/>
    <row r="44534" ht="15" customHeight="1"/>
    <row r="44535" ht="15" customHeight="1"/>
    <row r="44536" ht="15" customHeight="1"/>
    <row r="44537" ht="15" customHeight="1"/>
    <row r="44538" ht="15" customHeight="1"/>
    <row r="44539" ht="15" customHeight="1"/>
    <row r="44540" ht="15" customHeight="1"/>
    <row r="44541" ht="15" customHeight="1"/>
    <row r="44542" ht="15" customHeight="1"/>
    <row r="44543" ht="15" customHeight="1"/>
    <row r="44544" ht="15" customHeight="1"/>
    <row r="44545" ht="15" customHeight="1"/>
    <row r="44546" ht="15" customHeight="1"/>
    <row r="44547" ht="15" customHeight="1"/>
    <row r="44548" ht="15" customHeight="1"/>
    <row r="44549" ht="15" customHeight="1"/>
    <row r="44550" ht="15" customHeight="1"/>
    <row r="44551" ht="15" customHeight="1"/>
    <row r="44552" ht="15" customHeight="1"/>
    <row r="44553" ht="15" customHeight="1"/>
    <row r="44554" ht="15" customHeight="1"/>
    <row r="44555" ht="15" customHeight="1"/>
    <row r="44556" ht="15" customHeight="1"/>
    <row r="44557" ht="15" customHeight="1"/>
    <row r="44558" ht="15" customHeight="1"/>
    <row r="44559" ht="15" customHeight="1"/>
    <row r="44560" ht="15" customHeight="1"/>
    <row r="44561" ht="15" customHeight="1"/>
    <row r="44562" ht="15" customHeight="1"/>
    <row r="44563" ht="15" customHeight="1"/>
    <row r="44564" ht="15" customHeight="1"/>
    <row r="44565" ht="15" customHeight="1"/>
    <row r="44566" ht="15" customHeight="1"/>
    <row r="44567" ht="15" customHeight="1"/>
    <row r="44568" ht="15" customHeight="1"/>
    <row r="44569" ht="15" customHeight="1"/>
    <row r="44570" ht="15" customHeight="1"/>
    <row r="44571" ht="15" customHeight="1"/>
    <row r="44572" ht="15" customHeight="1"/>
    <row r="44573" ht="15" customHeight="1"/>
    <row r="44574" ht="15" customHeight="1"/>
    <row r="44575" ht="15" customHeight="1"/>
    <row r="44576" ht="15" customHeight="1"/>
    <row r="44577" ht="15" customHeight="1"/>
    <row r="44578" ht="15" customHeight="1"/>
    <row r="44579" ht="15" customHeight="1"/>
    <row r="44580" ht="15" customHeight="1"/>
    <row r="44581" ht="15" customHeight="1"/>
    <row r="44582" ht="15" customHeight="1"/>
    <row r="44583" ht="15" customHeight="1"/>
    <row r="44584" ht="15" customHeight="1"/>
    <row r="44585" ht="15" customHeight="1"/>
    <row r="44586" ht="15" customHeight="1"/>
    <row r="44587" ht="15" customHeight="1"/>
    <row r="44588" ht="15" customHeight="1"/>
    <row r="44589" ht="15" customHeight="1"/>
    <row r="44590" ht="15" customHeight="1"/>
    <row r="44591" ht="15" customHeight="1"/>
    <row r="44592" ht="15" customHeight="1"/>
    <row r="44593" ht="15" customHeight="1"/>
    <row r="44594" ht="15" customHeight="1"/>
    <row r="44595" ht="15" customHeight="1"/>
    <row r="44596" ht="15" customHeight="1"/>
    <row r="44597" ht="15" customHeight="1"/>
    <row r="44598" ht="15" customHeight="1"/>
    <row r="44599" ht="15" customHeight="1"/>
    <row r="44600" ht="15" customHeight="1"/>
    <row r="44601" ht="15" customHeight="1"/>
    <row r="44602" ht="15" customHeight="1"/>
    <row r="44603" ht="15" customHeight="1"/>
    <row r="44604" ht="15" customHeight="1"/>
    <row r="44605" ht="15" customHeight="1"/>
    <row r="44606" ht="15" customHeight="1"/>
    <row r="44607" ht="15" customHeight="1"/>
    <row r="44608" ht="15" customHeight="1"/>
    <row r="44609" ht="15" customHeight="1"/>
    <row r="44610" ht="15" customHeight="1"/>
    <row r="44611" ht="15" customHeight="1"/>
    <row r="44612" ht="15" customHeight="1"/>
    <row r="44613" ht="15" customHeight="1"/>
    <row r="44614" ht="15" customHeight="1"/>
    <row r="44615" ht="15" customHeight="1"/>
    <row r="44616" ht="15" customHeight="1"/>
    <row r="44617" ht="15" customHeight="1"/>
    <row r="44618" ht="15" customHeight="1"/>
    <row r="44619" ht="15" customHeight="1"/>
    <row r="44620" ht="15" customHeight="1"/>
    <row r="44621" ht="15" customHeight="1"/>
    <row r="44622" ht="15" customHeight="1"/>
    <row r="44623" ht="15" customHeight="1"/>
    <row r="44624" ht="15" customHeight="1"/>
    <row r="44625" ht="15" customHeight="1"/>
    <row r="44626" ht="15" customHeight="1"/>
    <row r="44627" ht="15" customHeight="1"/>
    <row r="44628" ht="15" customHeight="1"/>
    <row r="44629" ht="15" customHeight="1"/>
    <row r="44630" ht="15" customHeight="1"/>
    <row r="44631" ht="15" customHeight="1"/>
    <row r="44632" ht="15" customHeight="1"/>
    <row r="44633" ht="15" customHeight="1"/>
    <row r="44634" ht="15" customHeight="1"/>
    <row r="44635" ht="15" customHeight="1"/>
    <row r="44636" ht="15" customHeight="1"/>
    <row r="44637" ht="15" customHeight="1"/>
    <row r="44638" ht="15" customHeight="1"/>
    <row r="44639" ht="15" customHeight="1"/>
    <row r="44640" ht="15" customHeight="1"/>
    <row r="44641" ht="15" customHeight="1"/>
    <row r="44642" ht="15" customHeight="1"/>
    <row r="44643" ht="15" customHeight="1"/>
    <row r="44644" ht="15" customHeight="1"/>
    <row r="44645" ht="15" customHeight="1"/>
    <row r="44646" ht="15" customHeight="1"/>
    <row r="44647" ht="15" customHeight="1"/>
    <row r="44648" ht="15" customHeight="1"/>
    <row r="44649" ht="15" customHeight="1"/>
    <row r="44650" ht="15" customHeight="1"/>
    <row r="44651" ht="15" customHeight="1"/>
    <row r="44652" ht="15" customHeight="1"/>
    <row r="44653" ht="15" customHeight="1"/>
    <row r="44654" ht="15" customHeight="1"/>
    <row r="44655" ht="15" customHeight="1"/>
    <row r="44656" ht="15" customHeight="1"/>
    <row r="44657" ht="15" customHeight="1"/>
    <row r="44658" ht="15" customHeight="1"/>
    <row r="44659" ht="15" customHeight="1"/>
    <row r="44660" ht="15" customHeight="1"/>
    <row r="44661" ht="15" customHeight="1"/>
    <row r="44662" ht="15" customHeight="1"/>
    <row r="44663" ht="15" customHeight="1"/>
    <row r="44664" ht="15" customHeight="1"/>
    <row r="44665" ht="15" customHeight="1"/>
    <row r="44666" ht="15" customHeight="1"/>
    <row r="44667" ht="15" customHeight="1"/>
    <row r="44668" ht="15" customHeight="1"/>
    <row r="44669" ht="15" customHeight="1"/>
    <row r="44670" ht="15" customHeight="1"/>
    <row r="44671" ht="15" customHeight="1"/>
    <row r="44672" ht="15" customHeight="1"/>
    <row r="44673" ht="15" customHeight="1"/>
    <row r="44674" ht="15" customHeight="1"/>
    <row r="44675" ht="15" customHeight="1"/>
    <row r="44676" ht="15" customHeight="1"/>
    <row r="44677" ht="15" customHeight="1"/>
    <row r="44678" ht="15" customHeight="1"/>
    <row r="44679" ht="15" customHeight="1"/>
    <row r="44680" ht="15" customHeight="1"/>
    <row r="44681" ht="15" customHeight="1"/>
    <row r="44682" ht="15" customHeight="1"/>
    <row r="44683" ht="15" customHeight="1"/>
    <row r="44684" ht="15" customHeight="1"/>
    <row r="44685" ht="15" customHeight="1"/>
    <row r="44686" ht="15" customHeight="1"/>
    <row r="44687" ht="15" customHeight="1"/>
    <row r="44688" ht="15" customHeight="1"/>
    <row r="44689" ht="15" customHeight="1"/>
    <row r="44690" ht="15" customHeight="1"/>
    <row r="44691" ht="15" customHeight="1"/>
    <row r="44692" ht="15" customHeight="1"/>
    <row r="44693" ht="15" customHeight="1"/>
    <row r="44694" ht="15" customHeight="1"/>
    <row r="44695" ht="15" customHeight="1"/>
    <row r="44696" ht="15" customHeight="1"/>
    <row r="44697" ht="15" customHeight="1"/>
    <row r="44698" ht="15" customHeight="1"/>
    <row r="44699" ht="15" customHeight="1"/>
    <row r="44700" ht="15" customHeight="1"/>
    <row r="44701" ht="15" customHeight="1"/>
    <row r="44702" ht="15" customHeight="1"/>
    <row r="44703" ht="15" customHeight="1"/>
    <row r="44704" ht="15" customHeight="1"/>
    <row r="44705" ht="15" customHeight="1"/>
    <row r="44706" ht="15" customHeight="1"/>
    <row r="44707" ht="15" customHeight="1"/>
    <row r="44708" ht="15" customHeight="1"/>
    <row r="44709" ht="15" customHeight="1"/>
    <row r="44710" ht="15" customHeight="1"/>
    <row r="44711" ht="15" customHeight="1"/>
    <row r="44712" ht="15" customHeight="1"/>
    <row r="44713" ht="15" customHeight="1"/>
    <row r="44714" ht="15" customHeight="1"/>
    <row r="44715" ht="15" customHeight="1"/>
    <row r="44716" ht="15" customHeight="1"/>
    <row r="44717" ht="15" customHeight="1"/>
    <row r="44718" ht="15" customHeight="1"/>
    <row r="44719" ht="15" customHeight="1"/>
    <row r="44720" ht="15" customHeight="1"/>
    <row r="44721" ht="15" customHeight="1"/>
    <row r="44722" ht="15" customHeight="1"/>
    <row r="44723" ht="15" customHeight="1"/>
    <row r="44724" ht="15" customHeight="1"/>
    <row r="44725" ht="15" customHeight="1"/>
    <row r="44726" ht="15" customHeight="1"/>
    <row r="44727" ht="15" customHeight="1"/>
    <row r="44728" ht="15" customHeight="1"/>
    <row r="44729" ht="15" customHeight="1"/>
    <row r="44730" ht="15" customHeight="1"/>
    <row r="44731" ht="15" customHeight="1"/>
    <row r="44732" ht="15" customHeight="1"/>
    <row r="44733" ht="15" customHeight="1"/>
    <row r="44734" ht="15" customHeight="1"/>
    <row r="44735" ht="15" customHeight="1"/>
    <row r="44736" ht="15" customHeight="1"/>
    <row r="44737" ht="15" customHeight="1"/>
    <row r="44738" ht="15" customHeight="1"/>
    <row r="44739" ht="15" customHeight="1"/>
    <row r="44740" ht="15" customHeight="1"/>
    <row r="44741" ht="15" customHeight="1"/>
    <row r="44742" ht="15" customHeight="1"/>
    <row r="44743" ht="15" customHeight="1"/>
    <row r="44744" ht="15" customHeight="1"/>
    <row r="44745" ht="15" customHeight="1"/>
    <row r="44746" ht="15" customHeight="1"/>
    <row r="44747" ht="15" customHeight="1"/>
    <row r="44748" ht="15" customHeight="1"/>
    <row r="44749" ht="15" customHeight="1"/>
    <row r="44750" ht="15" customHeight="1"/>
    <row r="44751" ht="15" customHeight="1"/>
    <row r="44752" ht="15" customHeight="1"/>
    <row r="44753" ht="15" customHeight="1"/>
    <row r="44754" ht="15" customHeight="1"/>
    <row r="44755" ht="15" customHeight="1"/>
    <row r="44756" ht="15" customHeight="1"/>
    <row r="44757" ht="15" customHeight="1"/>
    <row r="44758" ht="15" customHeight="1"/>
    <row r="44759" ht="15" customHeight="1"/>
    <row r="44760" ht="15" customHeight="1"/>
    <row r="44761" ht="15" customHeight="1"/>
    <row r="44762" ht="15" customHeight="1"/>
    <row r="44763" ht="15" customHeight="1"/>
    <row r="44764" ht="15" customHeight="1"/>
    <row r="44765" ht="15" customHeight="1"/>
    <row r="44766" ht="15" customHeight="1"/>
    <row r="44767" ht="15" customHeight="1"/>
    <row r="44768" ht="15" customHeight="1"/>
    <row r="44769" ht="15" customHeight="1"/>
    <row r="44770" ht="15" customHeight="1"/>
    <row r="44771" ht="15" customHeight="1"/>
    <row r="44772" ht="15" customHeight="1"/>
    <row r="44773" ht="15" customHeight="1"/>
    <row r="44774" ht="15" customHeight="1"/>
    <row r="44775" ht="15" customHeight="1"/>
    <row r="44776" ht="15" customHeight="1"/>
    <row r="44777" ht="15" customHeight="1"/>
    <row r="44778" ht="15" customHeight="1"/>
    <row r="44779" ht="15" customHeight="1"/>
    <row r="44780" ht="15" customHeight="1"/>
    <row r="44781" ht="15" customHeight="1"/>
    <row r="44782" ht="15" customHeight="1"/>
    <row r="44783" ht="15" customHeight="1"/>
    <row r="44784" ht="15" customHeight="1"/>
    <row r="44785" ht="15" customHeight="1"/>
    <row r="44786" ht="15" customHeight="1"/>
    <row r="44787" ht="15" customHeight="1"/>
    <row r="44788" ht="15" customHeight="1"/>
    <row r="44789" ht="15" customHeight="1"/>
    <row r="44790" ht="15" customHeight="1"/>
    <row r="44791" ht="15" customHeight="1"/>
    <row r="44792" ht="15" customHeight="1"/>
    <row r="44793" ht="15" customHeight="1"/>
    <row r="44794" ht="15" customHeight="1"/>
    <row r="44795" ht="15" customHeight="1"/>
    <row r="44796" ht="15" customHeight="1"/>
    <row r="44797" ht="15" customHeight="1"/>
    <row r="44798" ht="15" customHeight="1"/>
    <row r="44799" ht="15" customHeight="1"/>
    <row r="44800" ht="15" customHeight="1"/>
    <row r="44801" ht="15" customHeight="1"/>
    <row r="44802" ht="15" customHeight="1"/>
    <row r="44803" ht="15" customHeight="1"/>
    <row r="44804" ht="15" customHeight="1"/>
    <row r="44805" ht="15" customHeight="1"/>
    <row r="44806" ht="15" customHeight="1"/>
    <row r="44807" ht="15" customHeight="1"/>
    <row r="44808" ht="15" customHeight="1"/>
    <row r="44809" ht="15" customHeight="1"/>
    <row r="44810" ht="15" customHeight="1"/>
    <row r="44811" ht="15" customHeight="1"/>
    <row r="44812" ht="15" customHeight="1"/>
    <row r="44813" ht="15" customHeight="1"/>
    <row r="44814" ht="15" customHeight="1"/>
    <row r="44815" ht="15" customHeight="1"/>
    <row r="44816" ht="15" customHeight="1"/>
    <row r="44817" ht="15" customHeight="1"/>
    <row r="44818" ht="15" customHeight="1"/>
    <row r="44819" ht="15" customHeight="1"/>
    <row r="44820" ht="15" customHeight="1"/>
    <row r="44821" ht="15" customHeight="1"/>
    <row r="44822" ht="15" customHeight="1"/>
    <row r="44823" ht="15" customHeight="1"/>
    <row r="44824" ht="15" customHeight="1"/>
    <row r="44825" ht="15" customHeight="1"/>
    <row r="44826" ht="15" customHeight="1"/>
    <row r="44827" ht="15" customHeight="1"/>
    <row r="44828" ht="15" customHeight="1"/>
    <row r="44829" ht="15" customHeight="1"/>
    <row r="44830" ht="15" customHeight="1"/>
    <row r="44831" ht="15" customHeight="1"/>
    <row r="44832" ht="15" customHeight="1"/>
    <row r="44833" ht="15" customHeight="1"/>
    <row r="44834" ht="15" customHeight="1"/>
    <row r="44835" ht="15" customHeight="1"/>
    <row r="44836" ht="15" customHeight="1"/>
    <row r="44837" ht="15" customHeight="1"/>
    <row r="44838" ht="15" customHeight="1"/>
    <row r="44839" ht="15" customHeight="1"/>
    <row r="44840" ht="15" customHeight="1"/>
    <row r="44841" ht="15" customHeight="1"/>
    <row r="44842" ht="15" customHeight="1"/>
    <row r="44843" ht="15" customHeight="1"/>
    <row r="44844" ht="15" customHeight="1"/>
    <row r="44845" ht="15" customHeight="1"/>
    <row r="44846" ht="15" customHeight="1"/>
    <row r="44847" ht="15" customHeight="1"/>
    <row r="44848" ht="15" customHeight="1"/>
    <row r="44849" ht="15" customHeight="1"/>
    <row r="44850" ht="15" customHeight="1"/>
    <row r="44851" ht="15" customHeight="1"/>
    <row r="44852" ht="15" customHeight="1"/>
    <row r="44853" ht="15" customHeight="1"/>
    <row r="44854" ht="15" customHeight="1"/>
    <row r="44855" ht="15" customHeight="1"/>
    <row r="44856" ht="15" customHeight="1"/>
    <row r="44857" ht="15" customHeight="1"/>
    <row r="44858" ht="15" customHeight="1"/>
    <row r="44859" ht="15" customHeight="1"/>
    <row r="44860" ht="15" customHeight="1"/>
    <row r="44861" ht="15" customHeight="1"/>
    <row r="44862" ht="15" customHeight="1"/>
    <row r="44863" ht="15" customHeight="1"/>
    <row r="44864" ht="15" customHeight="1"/>
    <row r="44865" ht="15" customHeight="1"/>
    <row r="44866" ht="15" customHeight="1"/>
    <row r="44867" ht="15" customHeight="1"/>
    <row r="44868" ht="15" customHeight="1"/>
    <row r="44869" ht="15" customHeight="1"/>
    <row r="44870" ht="15" customHeight="1"/>
    <row r="44871" ht="15" customHeight="1"/>
    <row r="44872" ht="15" customHeight="1"/>
    <row r="44873" ht="15" customHeight="1"/>
    <row r="44874" ht="15" customHeight="1"/>
    <row r="44875" ht="15" customHeight="1"/>
    <row r="44876" ht="15" customHeight="1"/>
    <row r="44877" ht="15" customHeight="1"/>
    <row r="44878" ht="15" customHeight="1"/>
    <row r="44879" ht="15" customHeight="1"/>
    <row r="44880" ht="15" customHeight="1"/>
    <row r="44881" ht="15" customHeight="1"/>
    <row r="44882" ht="15" customHeight="1"/>
    <row r="44883" ht="15" customHeight="1"/>
    <row r="44884" ht="15" customHeight="1"/>
    <row r="44885" ht="15" customHeight="1"/>
    <row r="44886" ht="15" customHeight="1"/>
    <row r="44887" ht="15" customHeight="1"/>
    <row r="44888" ht="15" customHeight="1"/>
    <row r="44889" ht="15" customHeight="1"/>
    <row r="44890" ht="15" customHeight="1"/>
    <row r="44891" ht="15" customHeight="1"/>
    <row r="44892" ht="15" customHeight="1"/>
    <row r="44893" ht="15" customHeight="1"/>
    <row r="44894" ht="15" customHeight="1"/>
    <row r="44895" ht="15" customHeight="1"/>
    <row r="44896" ht="15" customHeight="1"/>
    <row r="44897" ht="15" customHeight="1"/>
    <row r="44898" ht="15" customHeight="1"/>
    <row r="44899" ht="15" customHeight="1"/>
    <row r="44900" ht="15" customHeight="1"/>
    <row r="44901" ht="15" customHeight="1"/>
    <row r="44902" ht="15" customHeight="1"/>
    <row r="44903" ht="15" customHeight="1"/>
    <row r="44904" ht="15" customHeight="1"/>
    <row r="44905" ht="15" customHeight="1"/>
    <row r="44906" ht="15" customHeight="1"/>
    <row r="44907" ht="15" customHeight="1"/>
    <row r="44908" ht="15" customHeight="1"/>
    <row r="44909" ht="15" customHeight="1"/>
    <row r="44910" ht="15" customHeight="1"/>
    <row r="44911" ht="15" customHeight="1"/>
    <row r="44912" ht="15" customHeight="1"/>
    <row r="44913" ht="15" customHeight="1"/>
    <row r="44914" ht="15" customHeight="1"/>
    <row r="44915" ht="15" customHeight="1"/>
    <row r="44916" ht="15" customHeight="1"/>
    <row r="44917" ht="15" customHeight="1"/>
    <row r="44918" ht="15" customHeight="1"/>
    <row r="44919" ht="15" customHeight="1"/>
    <row r="44920" ht="15" customHeight="1"/>
    <row r="44921" ht="15" customHeight="1"/>
    <row r="44922" ht="15" customHeight="1"/>
    <row r="44923" ht="15" customHeight="1"/>
    <row r="44924" ht="15" customHeight="1"/>
    <row r="44925" ht="15" customHeight="1"/>
    <row r="44926" ht="15" customHeight="1"/>
    <row r="44927" ht="15" customHeight="1"/>
    <row r="44928" ht="15" customHeight="1"/>
    <row r="44929" ht="15" customHeight="1"/>
    <row r="44930" ht="15" customHeight="1"/>
    <row r="44931" ht="15" customHeight="1"/>
    <row r="44932" ht="15" customHeight="1"/>
    <row r="44933" ht="15" customHeight="1"/>
    <row r="44934" ht="15" customHeight="1"/>
    <row r="44935" ht="15" customHeight="1"/>
    <row r="44936" ht="15" customHeight="1"/>
    <row r="44937" ht="15" customHeight="1"/>
    <row r="44938" ht="15" customHeight="1"/>
    <row r="44939" ht="15" customHeight="1"/>
    <row r="44940" ht="15" customHeight="1"/>
    <row r="44941" ht="15" customHeight="1"/>
    <row r="44942" ht="15" customHeight="1"/>
    <row r="44943" ht="15" customHeight="1"/>
    <row r="44944" ht="15" customHeight="1"/>
    <row r="44945" ht="15" customHeight="1"/>
    <row r="44946" ht="15" customHeight="1"/>
    <row r="44947" ht="15" customHeight="1"/>
    <row r="44948" ht="15" customHeight="1"/>
    <row r="44949" ht="15" customHeight="1"/>
    <row r="44950" ht="15" customHeight="1"/>
    <row r="44951" ht="15" customHeight="1"/>
    <row r="44952" ht="15" customHeight="1"/>
    <row r="44953" ht="15" customHeight="1"/>
    <row r="44954" ht="15" customHeight="1"/>
    <row r="44955" ht="15" customHeight="1"/>
    <row r="44956" ht="15" customHeight="1"/>
    <row r="44957" ht="15" customHeight="1"/>
    <row r="44958" ht="15" customHeight="1"/>
    <row r="44959" ht="15" customHeight="1"/>
    <row r="44960" ht="15" customHeight="1"/>
    <row r="44961" ht="15" customHeight="1"/>
    <row r="44962" ht="15" customHeight="1"/>
    <row r="44963" ht="15" customHeight="1"/>
    <row r="44964" ht="15" customHeight="1"/>
    <row r="44965" ht="15" customHeight="1"/>
    <row r="44966" ht="15" customHeight="1"/>
    <row r="44967" ht="15" customHeight="1"/>
    <row r="44968" ht="15" customHeight="1"/>
    <row r="44969" ht="15" customHeight="1"/>
    <row r="44970" ht="15" customHeight="1"/>
    <row r="44971" ht="15" customHeight="1"/>
    <row r="44972" ht="15" customHeight="1"/>
    <row r="44973" ht="15" customHeight="1"/>
    <row r="44974" ht="15" customHeight="1"/>
    <row r="44975" ht="15" customHeight="1"/>
    <row r="44976" ht="15" customHeight="1"/>
    <row r="44977" ht="15" customHeight="1"/>
    <row r="44978" ht="15" customHeight="1"/>
    <row r="44979" ht="15" customHeight="1"/>
    <row r="44980" ht="15" customHeight="1"/>
    <row r="44981" ht="15" customHeight="1"/>
    <row r="44982" ht="15" customHeight="1"/>
    <row r="44983" ht="15" customHeight="1"/>
    <row r="44984" ht="15" customHeight="1"/>
    <row r="44985" ht="15" customHeight="1"/>
    <row r="44986" ht="15" customHeight="1"/>
    <row r="44987" ht="15" customHeight="1"/>
    <row r="44988" ht="15" customHeight="1"/>
    <row r="44989" ht="15" customHeight="1"/>
    <row r="44990" ht="15" customHeight="1"/>
    <row r="44991" ht="15" customHeight="1"/>
    <row r="44992" ht="15" customHeight="1"/>
    <row r="44993" ht="15" customHeight="1"/>
    <row r="44994" ht="15" customHeight="1"/>
    <row r="44995" ht="15" customHeight="1"/>
    <row r="44996" ht="15" customHeight="1"/>
    <row r="44997" ht="15" customHeight="1"/>
    <row r="44998" ht="15" customHeight="1"/>
    <row r="44999" ht="15" customHeight="1"/>
    <row r="45000" ht="15" customHeight="1"/>
    <row r="45001" ht="15" customHeight="1"/>
    <row r="45002" ht="15" customHeight="1"/>
    <row r="45003" ht="15" customHeight="1"/>
    <row r="45004" ht="15" customHeight="1"/>
    <row r="45005" ht="15" customHeight="1"/>
    <row r="45006" ht="15" customHeight="1"/>
    <row r="45007" ht="15" customHeight="1"/>
    <row r="45008" ht="15" customHeight="1"/>
    <row r="45009" ht="15" customHeight="1"/>
    <row r="45010" ht="15" customHeight="1"/>
    <row r="45011" ht="15" customHeight="1"/>
    <row r="45012" ht="15" customHeight="1"/>
    <row r="45013" ht="15" customHeight="1"/>
    <row r="45014" ht="15" customHeight="1"/>
    <row r="45015" ht="15" customHeight="1"/>
    <row r="45016" ht="15" customHeight="1"/>
    <row r="45017" ht="15" customHeight="1"/>
    <row r="45018" ht="15" customHeight="1"/>
    <row r="45019" ht="15" customHeight="1"/>
    <row r="45020" ht="15" customHeight="1"/>
    <row r="45021" ht="15" customHeight="1"/>
    <row r="45022" ht="15" customHeight="1"/>
    <row r="45023" ht="15" customHeight="1"/>
    <row r="45024" ht="15" customHeight="1"/>
    <row r="45025" ht="15" customHeight="1"/>
    <row r="45026" ht="15" customHeight="1"/>
    <row r="45027" ht="15" customHeight="1"/>
    <row r="45028" ht="15" customHeight="1"/>
    <row r="45029" ht="15" customHeight="1"/>
    <row r="45030" ht="15" customHeight="1"/>
    <row r="45031" ht="15" customHeight="1"/>
    <row r="45032" ht="15" customHeight="1"/>
    <row r="45033" ht="15" customHeight="1"/>
    <row r="45034" ht="15" customHeight="1"/>
    <row r="45035" ht="15" customHeight="1"/>
    <row r="45036" ht="15" customHeight="1"/>
    <row r="45037" ht="15" customHeight="1"/>
    <row r="45038" ht="15" customHeight="1"/>
    <row r="45039" ht="15" customHeight="1"/>
    <row r="45040" ht="15" customHeight="1"/>
    <row r="45041" ht="15" customHeight="1"/>
    <row r="45042" ht="15" customHeight="1"/>
    <row r="45043" ht="15" customHeight="1"/>
    <row r="45044" ht="15" customHeight="1"/>
    <row r="45045" ht="15" customHeight="1"/>
    <row r="45046" ht="15" customHeight="1"/>
    <row r="45047" ht="15" customHeight="1"/>
    <row r="45048" ht="15" customHeight="1"/>
    <row r="45049" ht="15" customHeight="1"/>
    <row r="45050" ht="15" customHeight="1"/>
    <row r="45051" ht="15" customHeight="1"/>
    <row r="45052" ht="15" customHeight="1"/>
    <row r="45053" ht="15" customHeight="1"/>
    <row r="45054" ht="15" customHeight="1"/>
    <row r="45055" ht="15" customHeight="1"/>
    <row r="45056" ht="15" customHeight="1"/>
    <row r="45057" ht="15" customHeight="1"/>
    <row r="45058" ht="15" customHeight="1"/>
    <row r="45059" ht="15" customHeight="1"/>
    <row r="45060" ht="15" customHeight="1"/>
    <row r="45061" ht="15" customHeight="1"/>
    <row r="45062" ht="15" customHeight="1"/>
    <row r="45063" ht="15" customHeight="1"/>
    <row r="45064" ht="15" customHeight="1"/>
    <row r="45065" ht="15" customHeight="1"/>
    <row r="45066" ht="15" customHeight="1"/>
    <row r="45067" ht="15" customHeight="1"/>
    <row r="45068" ht="15" customHeight="1"/>
    <row r="45069" ht="15" customHeight="1"/>
    <row r="45070" ht="15" customHeight="1"/>
    <row r="45071" ht="15" customHeight="1"/>
    <row r="45072" ht="15" customHeight="1"/>
    <row r="45073" ht="15" customHeight="1"/>
    <row r="45074" ht="15" customHeight="1"/>
    <row r="45075" ht="15" customHeight="1"/>
    <row r="45076" ht="15" customHeight="1"/>
    <row r="45077" ht="15" customHeight="1"/>
    <row r="45078" ht="15" customHeight="1"/>
    <row r="45079" ht="15" customHeight="1"/>
    <row r="45080" ht="15" customHeight="1"/>
    <row r="45081" ht="15" customHeight="1"/>
    <row r="45082" ht="15" customHeight="1"/>
    <row r="45083" ht="15" customHeight="1"/>
    <row r="45084" ht="15" customHeight="1"/>
    <row r="45085" ht="15" customHeight="1"/>
    <row r="45086" ht="15" customHeight="1"/>
    <row r="45087" ht="15" customHeight="1"/>
    <row r="45088" ht="15" customHeight="1"/>
    <row r="45089" ht="15" customHeight="1"/>
    <row r="45090" ht="15" customHeight="1"/>
    <row r="45091" ht="15" customHeight="1"/>
    <row r="45092" ht="15" customHeight="1"/>
    <row r="45093" ht="15" customHeight="1"/>
    <row r="45094" ht="15" customHeight="1"/>
    <row r="45095" ht="15" customHeight="1"/>
    <row r="45096" ht="15" customHeight="1"/>
    <row r="45097" ht="15" customHeight="1"/>
    <row r="45098" ht="15" customHeight="1"/>
    <row r="45099" ht="15" customHeight="1"/>
    <row r="45100" ht="15" customHeight="1"/>
    <row r="45101" ht="15" customHeight="1"/>
    <row r="45102" ht="15" customHeight="1"/>
    <row r="45103" ht="15" customHeight="1"/>
    <row r="45104" ht="15" customHeight="1"/>
    <row r="45105" ht="15" customHeight="1"/>
    <row r="45106" ht="15" customHeight="1"/>
    <row r="45107" ht="15" customHeight="1"/>
    <row r="45108" ht="15" customHeight="1"/>
    <row r="45109" ht="15" customHeight="1"/>
    <row r="45110" ht="15" customHeight="1"/>
    <row r="45111" ht="15" customHeight="1"/>
    <row r="45112" ht="15" customHeight="1"/>
    <row r="45113" ht="15" customHeight="1"/>
    <row r="45114" ht="15" customHeight="1"/>
    <row r="45115" ht="15" customHeight="1"/>
    <row r="45116" ht="15" customHeight="1"/>
    <row r="45117" ht="15" customHeight="1"/>
    <row r="45118" ht="15" customHeight="1"/>
    <row r="45119" ht="15" customHeight="1"/>
    <row r="45120" ht="15" customHeight="1"/>
    <row r="45121" ht="15" customHeight="1"/>
    <row r="45122" ht="15" customHeight="1"/>
    <row r="45123" ht="15" customHeight="1"/>
    <row r="45124" ht="15" customHeight="1"/>
    <row r="45125" ht="15" customHeight="1"/>
    <row r="45126" ht="15" customHeight="1"/>
    <row r="45127" ht="15" customHeight="1"/>
    <row r="45128" ht="15" customHeight="1"/>
    <row r="45129" ht="15" customHeight="1"/>
    <row r="45130" ht="15" customHeight="1"/>
    <row r="45131" ht="15" customHeight="1"/>
    <row r="45132" ht="15" customHeight="1"/>
    <row r="45133" ht="15" customHeight="1"/>
    <row r="45134" ht="15" customHeight="1"/>
    <row r="45135" ht="15" customHeight="1"/>
    <row r="45136" ht="15" customHeight="1"/>
    <row r="45137" ht="15" customHeight="1"/>
    <row r="45138" ht="15" customHeight="1"/>
    <row r="45139" ht="15" customHeight="1"/>
    <row r="45140" ht="15" customHeight="1"/>
    <row r="45141" ht="15" customHeight="1"/>
    <row r="45142" ht="15" customHeight="1"/>
    <row r="45143" ht="15" customHeight="1"/>
    <row r="45144" ht="15" customHeight="1"/>
    <row r="45145" ht="15" customHeight="1"/>
    <row r="45146" ht="15" customHeight="1"/>
    <row r="45147" ht="15" customHeight="1"/>
    <row r="45148" ht="15" customHeight="1"/>
    <row r="45149" ht="15" customHeight="1"/>
    <row r="45150" ht="15" customHeight="1"/>
    <row r="45151" ht="15" customHeight="1"/>
    <row r="45152" ht="15" customHeight="1"/>
    <row r="45153" ht="15" customHeight="1"/>
    <row r="45154" ht="15" customHeight="1"/>
    <row r="45155" ht="15" customHeight="1"/>
    <row r="45156" ht="15" customHeight="1"/>
    <row r="45157" ht="15" customHeight="1"/>
    <row r="45158" ht="15" customHeight="1"/>
    <row r="45159" ht="15" customHeight="1"/>
    <row r="45160" ht="15" customHeight="1"/>
    <row r="45161" ht="15" customHeight="1"/>
    <row r="45162" ht="15" customHeight="1"/>
    <row r="45163" ht="15" customHeight="1"/>
    <row r="45164" ht="15" customHeight="1"/>
    <row r="45165" ht="15" customHeight="1"/>
    <row r="45166" ht="15" customHeight="1"/>
    <row r="45167" ht="15" customHeight="1"/>
    <row r="45168" ht="15" customHeight="1"/>
    <row r="45169" ht="15" customHeight="1"/>
    <row r="45170" ht="15" customHeight="1"/>
    <row r="45171" ht="15" customHeight="1"/>
    <row r="45172" ht="15" customHeight="1"/>
    <row r="45173" ht="15" customHeight="1"/>
    <row r="45174" ht="15" customHeight="1"/>
    <row r="45175" ht="15" customHeight="1"/>
    <row r="45176" ht="15" customHeight="1"/>
    <row r="45177" ht="15" customHeight="1"/>
    <row r="45178" ht="15" customHeight="1"/>
    <row r="45179" ht="15" customHeight="1"/>
    <row r="45180" ht="15" customHeight="1"/>
    <row r="45181" ht="15" customHeight="1"/>
    <row r="45182" ht="15" customHeight="1"/>
    <row r="45183" ht="15" customHeight="1"/>
    <row r="45184" ht="15" customHeight="1"/>
    <row r="45185" ht="15" customHeight="1"/>
    <row r="45186" ht="15" customHeight="1"/>
    <row r="45187" ht="15" customHeight="1"/>
    <row r="45188" ht="15" customHeight="1"/>
    <row r="45189" ht="15" customHeight="1"/>
    <row r="45190" ht="15" customHeight="1"/>
    <row r="45191" ht="15" customHeight="1"/>
    <row r="45192" ht="15" customHeight="1"/>
    <row r="45193" ht="15" customHeight="1"/>
    <row r="45194" ht="15" customHeight="1"/>
    <row r="45195" ht="15" customHeight="1"/>
    <row r="45196" ht="15" customHeight="1"/>
    <row r="45197" ht="15" customHeight="1"/>
    <row r="45198" ht="15" customHeight="1"/>
    <row r="45199" ht="15" customHeight="1"/>
    <row r="45200" ht="15" customHeight="1"/>
    <row r="45201" ht="15" customHeight="1"/>
    <row r="45202" ht="15" customHeight="1"/>
    <row r="45203" ht="15" customHeight="1"/>
    <row r="45204" ht="15" customHeight="1"/>
    <row r="45205" ht="15" customHeight="1"/>
    <row r="45206" ht="15" customHeight="1"/>
    <row r="45207" ht="15" customHeight="1"/>
    <row r="45208" ht="15" customHeight="1"/>
    <row r="45209" ht="15" customHeight="1"/>
    <row r="45210" ht="15" customHeight="1"/>
    <row r="45211" ht="15" customHeight="1"/>
    <row r="45212" ht="15" customHeight="1"/>
    <row r="45213" ht="15" customHeight="1"/>
    <row r="45214" ht="15" customHeight="1"/>
    <row r="45215" ht="15" customHeight="1"/>
    <row r="45216" ht="15" customHeight="1"/>
    <row r="45217" ht="15" customHeight="1"/>
    <row r="45218" ht="15" customHeight="1"/>
    <row r="45219" ht="15" customHeight="1"/>
    <row r="45220" ht="15" customHeight="1"/>
    <row r="45221" ht="15" customHeight="1"/>
    <row r="45222" ht="15" customHeight="1"/>
    <row r="45223" ht="15" customHeight="1"/>
    <row r="45224" ht="15" customHeight="1"/>
    <row r="45225" ht="15" customHeight="1"/>
    <row r="45226" ht="15" customHeight="1"/>
    <row r="45227" ht="15" customHeight="1"/>
    <row r="45228" ht="15" customHeight="1"/>
    <row r="45229" ht="15" customHeight="1"/>
    <row r="45230" ht="15" customHeight="1"/>
    <row r="45231" ht="15" customHeight="1"/>
    <row r="45232" ht="15" customHeight="1"/>
    <row r="45233" ht="15" customHeight="1"/>
    <row r="45234" ht="15" customHeight="1"/>
    <row r="45235" ht="15" customHeight="1"/>
    <row r="45236" ht="15" customHeight="1"/>
    <row r="45237" ht="15" customHeight="1"/>
    <row r="45238" ht="15" customHeight="1"/>
    <row r="45239" ht="15" customHeight="1"/>
    <row r="45240" ht="15" customHeight="1"/>
    <row r="45241" ht="15" customHeight="1"/>
    <row r="45242" ht="15" customHeight="1"/>
    <row r="45243" ht="15" customHeight="1"/>
    <row r="45244" ht="15" customHeight="1"/>
    <row r="45245" ht="15" customHeight="1"/>
    <row r="45246" ht="15" customHeight="1"/>
    <row r="45247" ht="15" customHeight="1"/>
    <row r="45248" ht="15" customHeight="1"/>
    <row r="45249" ht="15" customHeight="1"/>
    <row r="45250" ht="15" customHeight="1"/>
    <row r="45251" ht="15" customHeight="1"/>
    <row r="45252" ht="15" customHeight="1"/>
    <row r="45253" ht="15" customHeight="1"/>
    <row r="45254" ht="15" customHeight="1"/>
    <row r="45255" ht="15" customHeight="1"/>
    <row r="45256" ht="15" customHeight="1"/>
    <row r="45257" ht="15" customHeight="1"/>
    <row r="45258" ht="15" customHeight="1"/>
    <row r="45259" ht="15" customHeight="1"/>
    <row r="45260" ht="15" customHeight="1"/>
    <row r="45261" ht="15" customHeight="1"/>
    <row r="45262" ht="15" customHeight="1"/>
    <row r="45263" ht="15" customHeight="1"/>
    <row r="45264" ht="15" customHeight="1"/>
    <row r="45265" ht="15" customHeight="1"/>
    <row r="45266" ht="15" customHeight="1"/>
    <row r="45267" ht="15" customHeight="1"/>
    <row r="45268" ht="15" customHeight="1"/>
    <row r="45269" ht="15" customHeight="1"/>
    <row r="45270" ht="15" customHeight="1"/>
    <row r="45271" ht="15" customHeight="1"/>
    <row r="45272" ht="15" customHeight="1"/>
    <row r="45273" ht="15" customHeight="1"/>
    <row r="45274" ht="15" customHeight="1"/>
    <row r="45275" ht="15" customHeight="1"/>
    <row r="45276" ht="15" customHeight="1"/>
    <row r="45277" ht="15" customHeight="1"/>
    <row r="45278" ht="15" customHeight="1"/>
    <row r="45279" ht="15" customHeight="1"/>
    <row r="45280" ht="15" customHeight="1"/>
    <row r="45281" ht="15" customHeight="1"/>
    <row r="45282" ht="15" customHeight="1"/>
    <row r="45283" ht="15" customHeight="1"/>
    <row r="45284" ht="15" customHeight="1"/>
    <row r="45285" ht="15" customHeight="1"/>
    <row r="45286" ht="15" customHeight="1"/>
    <row r="45287" ht="15" customHeight="1"/>
    <row r="45288" ht="15" customHeight="1"/>
    <row r="45289" ht="15" customHeight="1"/>
    <row r="45290" ht="15" customHeight="1"/>
    <row r="45291" ht="15" customHeight="1"/>
    <row r="45292" ht="15" customHeight="1"/>
    <row r="45293" ht="15" customHeight="1"/>
    <row r="45294" ht="15" customHeight="1"/>
    <row r="45295" ht="15" customHeight="1"/>
    <row r="45296" ht="15" customHeight="1"/>
    <row r="45297" ht="15" customHeight="1"/>
    <row r="45298" ht="15" customHeight="1"/>
    <row r="45299" ht="15" customHeight="1"/>
    <row r="45300" ht="15" customHeight="1"/>
    <row r="45301" ht="15" customHeight="1"/>
    <row r="45302" ht="15" customHeight="1"/>
    <row r="45303" ht="15" customHeight="1"/>
    <row r="45304" ht="15" customHeight="1"/>
    <row r="45305" ht="15" customHeight="1"/>
    <row r="45306" ht="15" customHeight="1"/>
    <row r="45307" ht="15" customHeight="1"/>
    <row r="45308" ht="15" customHeight="1"/>
    <row r="45309" ht="15" customHeight="1"/>
    <row r="45310" ht="15" customHeight="1"/>
    <row r="45311" ht="15" customHeight="1"/>
    <row r="45312" ht="15" customHeight="1"/>
    <row r="45313" ht="15" customHeight="1"/>
    <row r="45314" ht="15" customHeight="1"/>
    <row r="45315" ht="15" customHeight="1"/>
    <row r="45316" ht="15" customHeight="1"/>
    <row r="45317" ht="15" customHeight="1"/>
    <row r="45318" ht="15" customHeight="1"/>
    <row r="45319" ht="15" customHeight="1"/>
    <row r="45320" ht="15" customHeight="1"/>
    <row r="45321" ht="15" customHeight="1"/>
    <row r="45322" ht="15" customHeight="1"/>
    <row r="45323" ht="15" customHeight="1"/>
    <row r="45324" ht="15" customHeight="1"/>
    <row r="45325" ht="15" customHeight="1"/>
    <row r="45326" ht="15" customHeight="1"/>
    <row r="45327" ht="15" customHeight="1"/>
    <row r="45328" ht="15" customHeight="1"/>
    <row r="45329" ht="15" customHeight="1"/>
    <row r="45330" ht="15" customHeight="1"/>
    <row r="45331" ht="15" customHeight="1"/>
    <row r="45332" ht="15" customHeight="1"/>
    <row r="45333" ht="15" customHeight="1"/>
    <row r="45334" ht="15" customHeight="1"/>
    <row r="45335" ht="15" customHeight="1"/>
    <row r="45336" ht="15" customHeight="1"/>
    <row r="45337" ht="15" customHeight="1"/>
    <row r="45338" ht="15" customHeight="1"/>
    <row r="45339" ht="15" customHeight="1"/>
    <row r="45340" ht="15" customHeight="1"/>
    <row r="45341" ht="15" customHeight="1"/>
    <row r="45342" ht="15" customHeight="1"/>
    <row r="45343" ht="15" customHeight="1"/>
    <row r="45344" ht="15" customHeight="1"/>
    <row r="45345" ht="15" customHeight="1"/>
    <row r="45346" ht="15" customHeight="1"/>
    <row r="45347" ht="15" customHeight="1"/>
    <row r="45348" ht="15" customHeight="1"/>
    <row r="45349" ht="15" customHeight="1"/>
    <row r="45350" ht="15" customHeight="1"/>
    <row r="45351" ht="15" customHeight="1"/>
    <row r="45352" ht="15" customHeight="1"/>
    <row r="45353" ht="15" customHeight="1"/>
    <row r="45354" ht="15" customHeight="1"/>
    <row r="45355" ht="15" customHeight="1"/>
    <row r="45356" ht="15" customHeight="1"/>
    <row r="45357" ht="15" customHeight="1"/>
    <row r="45358" ht="15" customHeight="1"/>
    <row r="45359" ht="15" customHeight="1"/>
    <row r="45360" ht="15" customHeight="1"/>
    <row r="45361" ht="15" customHeight="1"/>
    <row r="45362" ht="15" customHeight="1"/>
    <row r="45363" ht="15" customHeight="1"/>
    <row r="45364" ht="15" customHeight="1"/>
    <row r="45365" ht="15" customHeight="1"/>
    <row r="45366" ht="15" customHeight="1"/>
    <row r="45367" ht="15" customHeight="1"/>
    <row r="45368" ht="15" customHeight="1"/>
    <row r="45369" ht="15" customHeight="1"/>
    <row r="45370" ht="15" customHeight="1"/>
    <row r="45371" ht="15" customHeight="1"/>
    <row r="45372" ht="15" customHeight="1"/>
    <row r="45373" ht="15" customHeight="1"/>
    <row r="45374" ht="15" customHeight="1"/>
    <row r="45375" ht="15" customHeight="1"/>
    <row r="45376" ht="15" customHeight="1"/>
    <row r="45377" ht="15" customHeight="1"/>
    <row r="45378" ht="15" customHeight="1"/>
    <row r="45379" ht="15" customHeight="1"/>
    <row r="45380" ht="15" customHeight="1"/>
    <row r="45381" ht="15" customHeight="1"/>
    <row r="45382" ht="15" customHeight="1"/>
    <row r="45383" ht="15" customHeight="1"/>
    <row r="45384" ht="15" customHeight="1"/>
    <row r="45385" ht="15" customHeight="1"/>
    <row r="45386" ht="15" customHeight="1"/>
    <row r="45387" ht="15" customHeight="1"/>
    <row r="45388" ht="15" customHeight="1"/>
    <row r="45389" ht="15" customHeight="1"/>
    <row r="45390" ht="15" customHeight="1"/>
    <row r="45391" ht="15" customHeight="1"/>
    <row r="45392" ht="15" customHeight="1"/>
    <row r="45393" ht="15" customHeight="1"/>
    <row r="45394" ht="15" customHeight="1"/>
    <row r="45395" ht="15" customHeight="1"/>
    <row r="45396" ht="15" customHeight="1"/>
    <row r="45397" ht="15" customHeight="1"/>
    <row r="45398" ht="15" customHeight="1"/>
    <row r="45399" ht="15" customHeight="1"/>
    <row r="45400" ht="15" customHeight="1"/>
    <row r="45401" ht="15" customHeight="1"/>
    <row r="45402" ht="15" customHeight="1"/>
    <row r="45403" ht="15" customHeight="1"/>
    <row r="45404" ht="15" customHeight="1"/>
    <row r="45405" ht="15" customHeight="1"/>
    <row r="45406" ht="15" customHeight="1"/>
    <row r="45407" ht="15" customHeight="1"/>
    <row r="45408" ht="15" customHeight="1"/>
    <row r="45409" ht="15" customHeight="1"/>
    <row r="45410" ht="15" customHeight="1"/>
    <row r="45411" ht="15" customHeight="1"/>
    <row r="45412" ht="15" customHeight="1"/>
    <row r="45413" ht="15" customHeight="1"/>
    <row r="45414" ht="15" customHeight="1"/>
    <row r="45415" ht="15" customHeight="1"/>
    <row r="45416" ht="15" customHeight="1"/>
    <row r="45417" ht="15" customHeight="1"/>
    <row r="45418" ht="15" customHeight="1"/>
    <row r="45419" ht="15" customHeight="1"/>
    <row r="45420" ht="15" customHeight="1"/>
    <row r="45421" ht="15" customHeight="1"/>
    <row r="45422" ht="15" customHeight="1"/>
    <row r="45423" ht="15" customHeight="1"/>
    <row r="45424" ht="15" customHeight="1"/>
    <row r="45425" ht="15" customHeight="1"/>
    <row r="45426" ht="15" customHeight="1"/>
    <row r="45427" ht="15" customHeight="1"/>
    <row r="45428" ht="15" customHeight="1"/>
    <row r="45429" ht="15" customHeight="1"/>
    <row r="45430" ht="15" customHeight="1"/>
    <row r="45431" ht="15" customHeight="1"/>
    <row r="45432" ht="15" customHeight="1"/>
    <row r="45433" ht="15" customHeight="1"/>
    <row r="45434" ht="15" customHeight="1"/>
    <row r="45435" ht="15" customHeight="1"/>
    <row r="45436" ht="15" customHeight="1"/>
    <row r="45437" ht="15" customHeight="1"/>
    <row r="45438" ht="15" customHeight="1"/>
    <row r="45439" ht="15" customHeight="1"/>
    <row r="45440" ht="15" customHeight="1"/>
    <row r="45441" ht="15" customHeight="1"/>
    <row r="45442" ht="15" customHeight="1"/>
    <row r="45443" ht="15" customHeight="1"/>
    <row r="45444" ht="15" customHeight="1"/>
    <row r="45445" ht="15" customHeight="1"/>
    <row r="45446" ht="15" customHeight="1"/>
    <row r="45447" ht="15" customHeight="1"/>
    <row r="45448" ht="15" customHeight="1"/>
    <row r="45449" ht="15" customHeight="1"/>
    <row r="45450" ht="15" customHeight="1"/>
    <row r="45451" ht="15" customHeight="1"/>
    <row r="45452" ht="15" customHeight="1"/>
    <row r="45453" ht="15" customHeight="1"/>
    <row r="45454" ht="15" customHeight="1"/>
    <row r="45455" ht="15" customHeight="1"/>
    <row r="45456" ht="15" customHeight="1"/>
    <row r="45457" ht="15" customHeight="1"/>
    <row r="45458" ht="15" customHeight="1"/>
    <row r="45459" ht="15" customHeight="1"/>
    <row r="45460" ht="15" customHeight="1"/>
    <row r="45461" ht="15" customHeight="1"/>
    <row r="45462" ht="15" customHeight="1"/>
    <row r="45463" ht="15" customHeight="1"/>
    <row r="45464" ht="15" customHeight="1"/>
    <row r="45465" ht="15" customHeight="1"/>
    <row r="45466" ht="15" customHeight="1"/>
    <row r="45467" ht="15" customHeight="1"/>
    <row r="45468" ht="15" customHeight="1"/>
    <row r="45469" ht="15" customHeight="1"/>
    <row r="45470" ht="15" customHeight="1"/>
    <row r="45471" ht="15" customHeight="1"/>
    <row r="45472" ht="15" customHeight="1"/>
    <row r="45473" ht="15" customHeight="1"/>
    <row r="45474" ht="15" customHeight="1"/>
    <row r="45475" ht="15" customHeight="1"/>
    <row r="45476" ht="15" customHeight="1"/>
    <row r="45477" ht="15" customHeight="1"/>
    <row r="45478" ht="15" customHeight="1"/>
    <row r="45479" ht="15" customHeight="1"/>
    <row r="45480" ht="15" customHeight="1"/>
    <row r="45481" ht="15" customHeight="1"/>
    <row r="45482" ht="15" customHeight="1"/>
    <row r="45483" ht="15" customHeight="1"/>
    <row r="45484" ht="15" customHeight="1"/>
    <row r="45485" ht="15" customHeight="1"/>
    <row r="45486" ht="15" customHeight="1"/>
    <row r="45487" ht="15" customHeight="1"/>
    <row r="45488" ht="15" customHeight="1"/>
    <row r="45489" ht="15" customHeight="1"/>
    <row r="45490" ht="15" customHeight="1"/>
    <row r="45491" ht="15" customHeight="1"/>
    <row r="45492" ht="15" customHeight="1"/>
    <row r="45493" ht="15" customHeight="1"/>
    <row r="45494" ht="15" customHeight="1"/>
    <row r="45495" ht="15" customHeight="1"/>
    <row r="45496" ht="15" customHeight="1"/>
    <row r="45497" ht="15" customHeight="1"/>
    <row r="45498" ht="15" customHeight="1"/>
    <row r="45499" ht="15" customHeight="1"/>
    <row r="45500" ht="15" customHeight="1"/>
    <row r="45501" ht="15" customHeight="1"/>
    <row r="45502" ht="15" customHeight="1"/>
    <row r="45503" ht="15" customHeight="1"/>
    <row r="45504" ht="15" customHeight="1"/>
    <row r="45505" ht="15" customHeight="1"/>
    <row r="45506" ht="15" customHeight="1"/>
    <row r="45507" ht="15" customHeight="1"/>
    <row r="45508" ht="15" customHeight="1"/>
    <row r="45509" ht="15" customHeight="1"/>
    <row r="45510" ht="15" customHeight="1"/>
    <row r="45511" ht="15" customHeight="1"/>
    <row r="45512" ht="15" customHeight="1"/>
    <row r="45513" ht="15" customHeight="1"/>
    <row r="45514" ht="15" customHeight="1"/>
    <row r="45515" ht="15" customHeight="1"/>
    <row r="45516" ht="15" customHeight="1"/>
    <row r="45517" ht="15" customHeight="1"/>
    <row r="45518" ht="15" customHeight="1"/>
    <row r="45519" ht="15" customHeight="1"/>
    <row r="45520" ht="15" customHeight="1"/>
    <row r="45521" ht="15" customHeight="1"/>
    <row r="45522" ht="15" customHeight="1"/>
    <row r="45523" ht="15" customHeight="1"/>
    <row r="45524" ht="15" customHeight="1"/>
    <row r="45525" ht="15" customHeight="1"/>
    <row r="45526" ht="15" customHeight="1"/>
    <row r="45527" ht="15" customHeight="1"/>
    <row r="45528" ht="15" customHeight="1"/>
    <row r="45529" ht="15" customHeight="1"/>
    <row r="45530" ht="15" customHeight="1"/>
    <row r="45531" ht="15" customHeight="1"/>
    <row r="45532" ht="15" customHeight="1"/>
    <row r="45533" ht="15" customHeight="1"/>
    <row r="45534" ht="15" customHeight="1"/>
    <row r="45535" ht="15" customHeight="1"/>
    <row r="45536" ht="15" customHeight="1"/>
    <row r="45537" ht="15" customHeight="1"/>
    <row r="45538" ht="15" customHeight="1"/>
    <row r="45539" ht="15" customHeight="1"/>
    <row r="45540" ht="15" customHeight="1"/>
    <row r="45541" ht="15" customHeight="1"/>
    <row r="45542" ht="15" customHeight="1"/>
    <row r="45543" ht="15" customHeight="1"/>
    <row r="45544" ht="15" customHeight="1"/>
    <row r="45545" ht="15" customHeight="1"/>
    <row r="45546" ht="15" customHeight="1"/>
    <row r="45547" ht="15" customHeight="1"/>
    <row r="45548" ht="15" customHeight="1"/>
    <row r="45549" ht="15" customHeight="1"/>
    <row r="45550" ht="15" customHeight="1"/>
    <row r="45551" ht="15" customHeight="1"/>
    <row r="45552" ht="15" customHeight="1"/>
    <row r="45553" ht="15" customHeight="1"/>
    <row r="45554" ht="15" customHeight="1"/>
    <row r="45555" ht="15" customHeight="1"/>
    <row r="45556" ht="15" customHeight="1"/>
    <row r="45557" ht="15" customHeight="1"/>
    <row r="45558" ht="15" customHeight="1"/>
    <row r="45559" ht="15" customHeight="1"/>
    <row r="45560" ht="15" customHeight="1"/>
    <row r="45561" ht="15" customHeight="1"/>
    <row r="45562" ht="15" customHeight="1"/>
    <row r="45563" ht="15" customHeight="1"/>
    <row r="45564" ht="15" customHeight="1"/>
    <row r="45565" ht="15" customHeight="1"/>
    <row r="45566" ht="15" customHeight="1"/>
    <row r="45567" ht="15" customHeight="1"/>
    <row r="45568" ht="15" customHeight="1"/>
    <row r="45569" ht="15" customHeight="1"/>
    <row r="45570" ht="15" customHeight="1"/>
    <row r="45571" ht="15" customHeight="1"/>
    <row r="45572" ht="15" customHeight="1"/>
    <row r="45573" ht="15" customHeight="1"/>
    <row r="45574" ht="15" customHeight="1"/>
    <row r="45575" ht="15" customHeight="1"/>
    <row r="45576" ht="15" customHeight="1"/>
    <row r="45577" ht="15" customHeight="1"/>
    <row r="45578" ht="15" customHeight="1"/>
    <row r="45579" ht="15" customHeight="1"/>
    <row r="45580" ht="15" customHeight="1"/>
    <row r="45581" ht="15" customHeight="1"/>
    <row r="45582" ht="15" customHeight="1"/>
    <row r="45583" ht="15" customHeight="1"/>
    <row r="45584" ht="15" customHeight="1"/>
    <row r="45585" ht="15" customHeight="1"/>
    <row r="45586" ht="15" customHeight="1"/>
    <row r="45587" ht="15" customHeight="1"/>
    <row r="45588" ht="15" customHeight="1"/>
    <row r="45589" ht="15" customHeight="1"/>
    <row r="45590" ht="15" customHeight="1"/>
    <row r="45591" ht="15" customHeight="1"/>
    <row r="45592" ht="15" customHeight="1"/>
    <row r="45593" ht="15" customHeight="1"/>
    <row r="45594" ht="15" customHeight="1"/>
    <row r="45595" ht="15" customHeight="1"/>
    <row r="45596" ht="15" customHeight="1"/>
    <row r="45597" ht="15" customHeight="1"/>
    <row r="45598" ht="15" customHeight="1"/>
    <row r="45599" ht="15" customHeight="1"/>
    <row r="45600" ht="15" customHeight="1"/>
    <row r="45601" ht="15" customHeight="1"/>
    <row r="45602" ht="15" customHeight="1"/>
    <row r="45603" ht="15" customHeight="1"/>
    <row r="45604" ht="15" customHeight="1"/>
    <row r="45605" ht="15" customHeight="1"/>
    <row r="45606" ht="15" customHeight="1"/>
    <row r="45607" ht="15" customHeight="1"/>
    <row r="45608" ht="15" customHeight="1"/>
    <row r="45609" ht="15" customHeight="1"/>
    <row r="45610" ht="15" customHeight="1"/>
    <row r="45611" ht="15" customHeight="1"/>
    <row r="45612" ht="15" customHeight="1"/>
    <row r="45613" ht="15" customHeight="1"/>
    <row r="45614" ht="15" customHeight="1"/>
    <row r="45615" ht="15" customHeight="1"/>
    <row r="45616" ht="15" customHeight="1"/>
    <row r="45617" ht="15" customHeight="1"/>
    <row r="45618" ht="15" customHeight="1"/>
    <row r="45619" ht="15" customHeight="1"/>
    <row r="45620" ht="15" customHeight="1"/>
    <row r="45621" ht="15" customHeight="1"/>
    <row r="45622" ht="15" customHeight="1"/>
    <row r="45623" ht="15" customHeight="1"/>
    <row r="45624" ht="15" customHeight="1"/>
    <row r="45625" ht="15" customHeight="1"/>
    <row r="45626" ht="15" customHeight="1"/>
    <row r="45627" ht="15" customHeight="1"/>
    <row r="45628" ht="15" customHeight="1"/>
    <row r="45629" ht="15" customHeight="1"/>
    <row r="45630" ht="15" customHeight="1"/>
    <row r="45631" ht="15" customHeight="1"/>
    <row r="45632" ht="15" customHeight="1"/>
    <row r="45633" ht="15" customHeight="1"/>
    <row r="45634" ht="15" customHeight="1"/>
    <row r="45635" ht="15" customHeight="1"/>
    <row r="45636" ht="15" customHeight="1"/>
    <row r="45637" ht="15" customHeight="1"/>
    <row r="45638" ht="15" customHeight="1"/>
    <row r="45639" ht="15" customHeight="1"/>
    <row r="45640" ht="15" customHeight="1"/>
    <row r="45641" ht="15" customHeight="1"/>
    <row r="45642" ht="15" customHeight="1"/>
    <row r="45643" ht="15" customHeight="1"/>
    <row r="45644" ht="15" customHeight="1"/>
    <row r="45645" ht="15" customHeight="1"/>
    <row r="45646" ht="15" customHeight="1"/>
    <row r="45647" ht="15" customHeight="1"/>
    <row r="45648" ht="15" customHeight="1"/>
    <row r="45649" ht="15" customHeight="1"/>
    <row r="45650" ht="15" customHeight="1"/>
    <row r="45651" ht="15" customHeight="1"/>
    <row r="45652" ht="15" customHeight="1"/>
    <row r="45653" ht="15" customHeight="1"/>
    <row r="45654" ht="15" customHeight="1"/>
    <row r="45655" ht="15" customHeight="1"/>
    <row r="45656" ht="15" customHeight="1"/>
    <row r="45657" ht="15" customHeight="1"/>
    <row r="45658" ht="15" customHeight="1"/>
    <row r="45659" ht="15" customHeight="1"/>
    <row r="45660" ht="15" customHeight="1"/>
    <row r="45661" ht="15" customHeight="1"/>
    <row r="45662" ht="15" customHeight="1"/>
    <row r="45663" ht="15" customHeight="1"/>
    <row r="45664" ht="15" customHeight="1"/>
    <row r="45665" ht="15" customHeight="1"/>
    <row r="45666" ht="15" customHeight="1"/>
    <row r="45667" ht="15" customHeight="1"/>
    <row r="45668" ht="15" customHeight="1"/>
    <row r="45669" ht="15" customHeight="1"/>
    <row r="45670" ht="15" customHeight="1"/>
    <row r="45671" ht="15" customHeight="1"/>
    <row r="45672" ht="15" customHeight="1"/>
    <row r="45673" ht="15" customHeight="1"/>
    <row r="45674" ht="15" customHeight="1"/>
    <row r="45675" ht="15" customHeight="1"/>
    <row r="45676" ht="15" customHeight="1"/>
    <row r="45677" ht="15" customHeight="1"/>
    <row r="45678" ht="15" customHeight="1"/>
    <row r="45679" ht="15" customHeight="1"/>
    <row r="45680" ht="15" customHeight="1"/>
    <row r="45681" ht="15" customHeight="1"/>
    <row r="45682" ht="15" customHeight="1"/>
    <row r="45683" ht="15" customHeight="1"/>
    <row r="45684" ht="15" customHeight="1"/>
    <row r="45685" ht="15" customHeight="1"/>
    <row r="45686" ht="15" customHeight="1"/>
    <row r="45687" ht="15" customHeight="1"/>
    <row r="45688" ht="15" customHeight="1"/>
    <row r="45689" ht="15" customHeight="1"/>
    <row r="45690" ht="15" customHeight="1"/>
    <row r="45691" ht="15" customHeight="1"/>
    <row r="45692" ht="15" customHeight="1"/>
    <row r="45693" ht="15" customHeight="1"/>
    <row r="45694" ht="15" customHeight="1"/>
    <row r="45695" ht="15" customHeight="1"/>
    <row r="45696" ht="15" customHeight="1"/>
    <row r="45697" ht="15" customHeight="1"/>
    <row r="45698" ht="15" customHeight="1"/>
    <row r="45699" ht="15" customHeight="1"/>
    <row r="45700" ht="15" customHeight="1"/>
    <row r="45701" ht="15" customHeight="1"/>
    <row r="45702" ht="15" customHeight="1"/>
    <row r="45703" ht="15" customHeight="1"/>
    <row r="45704" ht="15" customHeight="1"/>
    <row r="45705" ht="15" customHeight="1"/>
    <row r="45706" ht="15" customHeight="1"/>
    <row r="45707" ht="15" customHeight="1"/>
    <row r="45708" ht="15" customHeight="1"/>
    <row r="45709" ht="15" customHeight="1"/>
    <row r="45710" ht="15" customHeight="1"/>
    <row r="45711" ht="15" customHeight="1"/>
    <row r="45712" ht="15" customHeight="1"/>
    <row r="45713" ht="15" customHeight="1"/>
    <row r="45714" ht="15" customHeight="1"/>
    <row r="45715" ht="15" customHeight="1"/>
    <row r="45716" ht="15" customHeight="1"/>
    <row r="45717" ht="15" customHeight="1"/>
    <row r="45718" ht="15" customHeight="1"/>
    <row r="45719" ht="15" customHeight="1"/>
    <row r="45720" ht="15" customHeight="1"/>
    <row r="45721" ht="15" customHeight="1"/>
    <row r="45722" ht="15" customHeight="1"/>
    <row r="45723" ht="15" customHeight="1"/>
    <row r="45724" ht="15" customHeight="1"/>
    <row r="45725" ht="15" customHeight="1"/>
    <row r="45726" ht="15" customHeight="1"/>
    <row r="45727" ht="15" customHeight="1"/>
    <row r="45728" ht="15" customHeight="1"/>
    <row r="45729" ht="15" customHeight="1"/>
    <row r="45730" ht="15" customHeight="1"/>
    <row r="45731" ht="15" customHeight="1"/>
    <row r="45732" ht="15" customHeight="1"/>
    <row r="45733" ht="15" customHeight="1"/>
    <row r="45734" ht="15" customHeight="1"/>
    <row r="45735" ht="15" customHeight="1"/>
    <row r="45736" ht="15" customHeight="1"/>
    <row r="45737" ht="15" customHeight="1"/>
    <row r="45738" ht="15" customHeight="1"/>
    <row r="45739" ht="15" customHeight="1"/>
    <row r="45740" ht="15" customHeight="1"/>
    <row r="45741" ht="15" customHeight="1"/>
    <row r="45742" ht="15" customHeight="1"/>
    <row r="45743" ht="15" customHeight="1"/>
    <row r="45744" ht="15" customHeight="1"/>
    <row r="45745" ht="15" customHeight="1"/>
    <row r="45746" ht="15" customHeight="1"/>
    <row r="45747" ht="15" customHeight="1"/>
    <row r="45748" ht="15" customHeight="1"/>
    <row r="45749" ht="15" customHeight="1"/>
    <row r="45750" ht="15" customHeight="1"/>
    <row r="45751" ht="15" customHeight="1"/>
    <row r="45752" ht="15" customHeight="1"/>
    <row r="45753" ht="15" customHeight="1"/>
    <row r="45754" ht="15" customHeight="1"/>
    <row r="45755" ht="15" customHeight="1"/>
    <row r="45756" ht="15" customHeight="1"/>
    <row r="45757" ht="15" customHeight="1"/>
    <row r="45758" ht="15" customHeight="1"/>
    <row r="45759" ht="15" customHeight="1"/>
    <row r="45760" ht="15" customHeight="1"/>
    <row r="45761" ht="15" customHeight="1"/>
    <row r="45762" ht="15" customHeight="1"/>
    <row r="45763" ht="15" customHeight="1"/>
    <row r="45764" ht="15" customHeight="1"/>
    <row r="45765" ht="15" customHeight="1"/>
    <row r="45766" ht="15" customHeight="1"/>
    <row r="45767" ht="15" customHeight="1"/>
    <row r="45768" ht="15" customHeight="1"/>
    <row r="45769" ht="15" customHeight="1"/>
    <row r="45770" ht="15" customHeight="1"/>
    <row r="45771" ht="15" customHeight="1"/>
    <row r="45772" ht="15" customHeight="1"/>
    <row r="45773" ht="15" customHeight="1"/>
    <row r="45774" ht="15" customHeight="1"/>
    <row r="45775" ht="15" customHeight="1"/>
    <row r="45776" ht="15" customHeight="1"/>
    <row r="45777" ht="15" customHeight="1"/>
    <row r="45778" ht="15" customHeight="1"/>
    <row r="45779" ht="15" customHeight="1"/>
    <row r="45780" ht="15" customHeight="1"/>
    <row r="45781" ht="15" customHeight="1"/>
    <row r="45782" ht="15" customHeight="1"/>
    <row r="45783" ht="15" customHeight="1"/>
    <row r="45784" ht="15" customHeight="1"/>
    <row r="45785" ht="15" customHeight="1"/>
    <row r="45786" ht="15" customHeight="1"/>
    <row r="45787" ht="15" customHeight="1"/>
    <row r="45788" ht="15" customHeight="1"/>
    <row r="45789" ht="15" customHeight="1"/>
    <row r="45790" ht="15" customHeight="1"/>
    <row r="45791" ht="15" customHeight="1"/>
    <row r="45792" ht="15" customHeight="1"/>
    <row r="45793" ht="15" customHeight="1"/>
    <row r="45794" ht="15" customHeight="1"/>
    <row r="45795" ht="15" customHeight="1"/>
    <row r="45796" ht="15" customHeight="1"/>
    <row r="45797" ht="15" customHeight="1"/>
    <row r="45798" ht="15" customHeight="1"/>
    <row r="45799" ht="15" customHeight="1"/>
    <row r="45800" ht="15" customHeight="1"/>
    <row r="45801" ht="15" customHeight="1"/>
    <row r="45802" ht="15" customHeight="1"/>
    <row r="45803" ht="15" customHeight="1"/>
    <row r="45804" ht="15" customHeight="1"/>
    <row r="45805" ht="15" customHeight="1"/>
    <row r="45806" ht="15" customHeight="1"/>
    <row r="45807" ht="15" customHeight="1"/>
    <row r="45808" ht="15" customHeight="1"/>
    <row r="45809" ht="15" customHeight="1"/>
    <row r="45810" ht="15" customHeight="1"/>
    <row r="45811" ht="15" customHeight="1"/>
    <row r="45812" ht="15" customHeight="1"/>
    <row r="45813" ht="15" customHeight="1"/>
    <row r="45814" ht="15" customHeight="1"/>
    <row r="45815" ht="15" customHeight="1"/>
    <row r="45816" ht="15" customHeight="1"/>
    <row r="45817" ht="15" customHeight="1"/>
    <row r="45818" ht="15" customHeight="1"/>
    <row r="45819" ht="15" customHeight="1"/>
    <row r="45820" ht="15" customHeight="1"/>
    <row r="45821" ht="15" customHeight="1"/>
    <row r="45822" ht="15" customHeight="1"/>
    <row r="45823" ht="15" customHeight="1"/>
    <row r="45824" ht="15" customHeight="1"/>
    <row r="45825" ht="15" customHeight="1"/>
    <row r="45826" ht="15" customHeight="1"/>
    <row r="45827" ht="15" customHeight="1"/>
    <row r="45828" ht="15" customHeight="1"/>
    <row r="45829" ht="15" customHeight="1"/>
    <row r="45830" ht="15" customHeight="1"/>
    <row r="45831" ht="15" customHeight="1"/>
    <row r="45832" ht="15" customHeight="1"/>
    <row r="45833" ht="15" customHeight="1"/>
    <row r="45834" ht="15" customHeight="1"/>
    <row r="45835" ht="15" customHeight="1"/>
    <row r="45836" ht="15" customHeight="1"/>
    <row r="45837" ht="15" customHeight="1"/>
    <row r="45838" ht="15" customHeight="1"/>
    <row r="45839" ht="15" customHeight="1"/>
    <row r="45840" ht="15" customHeight="1"/>
    <row r="45841" ht="15" customHeight="1"/>
    <row r="45842" ht="15" customHeight="1"/>
    <row r="45843" ht="15" customHeight="1"/>
    <row r="45844" ht="15" customHeight="1"/>
    <row r="45845" ht="15" customHeight="1"/>
    <row r="45846" ht="15" customHeight="1"/>
    <row r="45847" ht="15" customHeight="1"/>
    <row r="45848" ht="15" customHeight="1"/>
    <row r="45849" ht="15" customHeight="1"/>
    <row r="45850" ht="15" customHeight="1"/>
    <row r="45851" ht="15" customHeight="1"/>
    <row r="45852" ht="15" customHeight="1"/>
    <row r="45853" ht="15" customHeight="1"/>
    <row r="45854" ht="15" customHeight="1"/>
    <row r="45855" ht="15" customHeight="1"/>
    <row r="45856" ht="15" customHeight="1"/>
    <row r="45857" ht="15" customHeight="1"/>
    <row r="45858" ht="15" customHeight="1"/>
    <row r="45859" ht="15" customHeight="1"/>
    <row r="45860" ht="15" customHeight="1"/>
    <row r="45861" ht="15" customHeight="1"/>
    <row r="45862" ht="15" customHeight="1"/>
    <row r="45863" ht="15" customHeight="1"/>
    <row r="45864" ht="15" customHeight="1"/>
    <row r="45865" ht="15" customHeight="1"/>
    <row r="45866" ht="15" customHeight="1"/>
    <row r="45867" ht="15" customHeight="1"/>
    <row r="45868" ht="15" customHeight="1"/>
    <row r="45869" ht="15" customHeight="1"/>
    <row r="45870" ht="15" customHeight="1"/>
    <row r="45871" ht="15" customHeight="1"/>
    <row r="45872" ht="15" customHeight="1"/>
    <row r="45873" ht="15" customHeight="1"/>
    <row r="45874" ht="15" customHeight="1"/>
    <row r="45875" ht="15" customHeight="1"/>
    <row r="45876" ht="15" customHeight="1"/>
    <row r="45877" ht="15" customHeight="1"/>
    <row r="45878" ht="15" customHeight="1"/>
    <row r="45879" ht="15" customHeight="1"/>
    <row r="45880" ht="15" customHeight="1"/>
    <row r="45881" ht="15" customHeight="1"/>
    <row r="45882" ht="15" customHeight="1"/>
    <row r="45883" ht="15" customHeight="1"/>
    <row r="45884" ht="15" customHeight="1"/>
    <row r="45885" ht="15" customHeight="1"/>
    <row r="45886" ht="15" customHeight="1"/>
    <row r="45887" ht="15" customHeight="1"/>
    <row r="45888" ht="15" customHeight="1"/>
    <row r="45889" ht="15" customHeight="1"/>
    <row r="45890" ht="15" customHeight="1"/>
    <row r="45891" ht="15" customHeight="1"/>
    <row r="45892" ht="15" customHeight="1"/>
    <row r="45893" ht="15" customHeight="1"/>
    <row r="45894" ht="15" customHeight="1"/>
    <row r="45895" ht="15" customHeight="1"/>
    <row r="45896" ht="15" customHeight="1"/>
    <row r="45897" ht="15" customHeight="1"/>
    <row r="45898" ht="15" customHeight="1"/>
    <row r="45899" ht="15" customHeight="1"/>
    <row r="45900" ht="15" customHeight="1"/>
    <row r="45901" ht="15" customHeight="1"/>
    <row r="45902" ht="15" customHeight="1"/>
    <row r="45903" ht="15" customHeight="1"/>
    <row r="45904" ht="15" customHeight="1"/>
    <row r="45905" ht="15" customHeight="1"/>
    <row r="45906" ht="15" customHeight="1"/>
    <row r="45907" ht="15" customHeight="1"/>
    <row r="45908" ht="15" customHeight="1"/>
    <row r="45909" ht="15" customHeight="1"/>
    <row r="45910" ht="15" customHeight="1"/>
    <row r="45911" ht="15" customHeight="1"/>
    <row r="45912" ht="15" customHeight="1"/>
    <row r="45913" ht="15" customHeight="1"/>
    <row r="45914" ht="15" customHeight="1"/>
    <row r="45915" ht="15" customHeight="1"/>
    <row r="45916" ht="15" customHeight="1"/>
    <row r="45917" ht="15" customHeight="1"/>
    <row r="45918" ht="15" customHeight="1"/>
    <row r="45919" ht="15" customHeight="1"/>
    <row r="45920" ht="15" customHeight="1"/>
    <row r="45921" ht="15" customHeight="1"/>
    <row r="45922" ht="15" customHeight="1"/>
    <row r="45923" ht="15" customHeight="1"/>
    <row r="45924" ht="15" customHeight="1"/>
    <row r="45925" ht="15" customHeight="1"/>
    <row r="45926" ht="15" customHeight="1"/>
    <row r="45927" ht="15" customHeight="1"/>
    <row r="45928" ht="15" customHeight="1"/>
    <row r="45929" ht="15" customHeight="1"/>
    <row r="45930" ht="15" customHeight="1"/>
    <row r="45931" ht="15" customHeight="1"/>
    <row r="45932" ht="15" customHeight="1"/>
    <row r="45933" ht="15" customHeight="1"/>
    <row r="45934" ht="15" customHeight="1"/>
    <row r="45935" ht="15" customHeight="1"/>
    <row r="45936" ht="15" customHeight="1"/>
    <row r="45937" ht="15" customHeight="1"/>
    <row r="45938" ht="15" customHeight="1"/>
    <row r="45939" ht="15" customHeight="1"/>
    <row r="45940" ht="15" customHeight="1"/>
    <row r="45941" ht="15" customHeight="1"/>
    <row r="45942" ht="15" customHeight="1"/>
    <row r="45943" ht="15" customHeight="1"/>
    <row r="45944" ht="15" customHeight="1"/>
    <row r="45945" ht="15" customHeight="1"/>
    <row r="45946" ht="15" customHeight="1"/>
    <row r="45947" ht="15" customHeight="1"/>
    <row r="45948" ht="15" customHeight="1"/>
    <row r="45949" ht="15" customHeight="1"/>
    <row r="45950" ht="15" customHeight="1"/>
    <row r="45951" ht="15" customHeight="1"/>
    <row r="45952" ht="15" customHeight="1"/>
    <row r="45953" ht="15" customHeight="1"/>
    <row r="45954" ht="15" customHeight="1"/>
    <row r="45955" ht="15" customHeight="1"/>
    <row r="45956" ht="15" customHeight="1"/>
    <row r="45957" ht="15" customHeight="1"/>
    <row r="45958" ht="15" customHeight="1"/>
    <row r="45959" ht="15" customHeight="1"/>
    <row r="45960" ht="15" customHeight="1"/>
    <row r="45961" ht="15" customHeight="1"/>
    <row r="45962" ht="15" customHeight="1"/>
    <row r="45963" ht="15" customHeight="1"/>
    <row r="45964" ht="15" customHeight="1"/>
    <row r="45965" ht="15" customHeight="1"/>
    <row r="45966" ht="15" customHeight="1"/>
    <row r="45967" ht="15" customHeight="1"/>
    <row r="45968" ht="15" customHeight="1"/>
    <row r="45969" ht="15" customHeight="1"/>
    <row r="45970" ht="15" customHeight="1"/>
    <row r="45971" ht="15" customHeight="1"/>
    <row r="45972" ht="15" customHeight="1"/>
    <row r="45973" ht="15" customHeight="1"/>
    <row r="45974" ht="15" customHeight="1"/>
    <row r="45975" ht="15" customHeight="1"/>
    <row r="45976" ht="15" customHeight="1"/>
    <row r="45977" ht="15" customHeight="1"/>
    <row r="45978" ht="15" customHeight="1"/>
    <row r="45979" ht="15" customHeight="1"/>
    <row r="45980" ht="15" customHeight="1"/>
    <row r="45981" ht="15" customHeight="1"/>
    <row r="45982" ht="15" customHeight="1"/>
    <row r="45983" ht="15" customHeight="1"/>
    <row r="45984" ht="15" customHeight="1"/>
    <row r="45985" ht="15" customHeight="1"/>
    <row r="45986" ht="15" customHeight="1"/>
    <row r="45987" ht="15" customHeight="1"/>
    <row r="45988" ht="15" customHeight="1"/>
    <row r="45989" ht="15" customHeight="1"/>
    <row r="45990" ht="15" customHeight="1"/>
    <row r="45991" ht="15" customHeight="1"/>
    <row r="45992" ht="15" customHeight="1"/>
    <row r="45993" ht="15" customHeight="1"/>
    <row r="45994" ht="15" customHeight="1"/>
    <row r="45995" ht="15" customHeight="1"/>
    <row r="45996" ht="15" customHeight="1"/>
    <row r="45997" ht="15" customHeight="1"/>
    <row r="45998" ht="15" customHeight="1"/>
    <row r="45999" ht="15" customHeight="1"/>
    <row r="46000" ht="15" customHeight="1"/>
    <row r="46001" ht="15" customHeight="1"/>
    <row r="46002" ht="15" customHeight="1"/>
    <row r="46003" ht="15" customHeight="1"/>
    <row r="46004" ht="15" customHeight="1"/>
    <row r="46005" ht="15" customHeight="1"/>
    <row r="46006" ht="15" customHeight="1"/>
    <row r="46007" ht="15" customHeight="1"/>
    <row r="46008" ht="15" customHeight="1"/>
    <row r="46009" ht="15" customHeight="1"/>
    <row r="46010" ht="15" customHeight="1"/>
    <row r="46011" ht="15" customHeight="1"/>
    <row r="46012" ht="15" customHeight="1"/>
    <row r="46013" ht="15" customHeight="1"/>
    <row r="46014" ht="15" customHeight="1"/>
    <row r="46015" ht="15" customHeight="1"/>
    <row r="46016" ht="15" customHeight="1"/>
    <row r="46017" ht="15" customHeight="1"/>
    <row r="46018" ht="15" customHeight="1"/>
    <row r="46019" ht="15" customHeight="1"/>
    <row r="46020" ht="15" customHeight="1"/>
    <row r="46021" ht="15" customHeight="1"/>
    <row r="46022" ht="15" customHeight="1"/>
    <row r="46023" ht="15" customHeight="1"/>
    <row r="46024" ht="15" customHeight="1"/>
    <row r="46025" ht="15" customHeight="1"/>
    <row r="46026" ht="15" customHeight="1"/>
    <row r="46027" ht="15" customHeight="1"/>
    <row r="46028" ht="15" customHeight="1"/>
    <row r="46029" ht="15" customHeight="1"/>
    <row r="46030" ht="15" customHeight="1"/>
    <row r="46031" ht="15" customHeight="1"/>
    <row r="46032" ht="15" customHeight="1"/>
    <row r="46033" ht="15" customHeight="1"/>
    <row r="46034" ht="15" customHeight="1"/>
    <row r="46035" ht="15" customHeight="1"/>
    <row r="46036" ht="15" customHeight="1"/>
    <row r="46037" ht="15" customHeight="1"/>
    <row r="46038" ht="15" customHeight="1"/>
    <row r="46039" ht="15" customHeight="1"/>
    <row r="46040" ht="15" customHeight="1"/>
    <row r="46041" ht="15" customHeight="1"/>
    <row r="46042" ht="15" customHeight="1"/>
    <row r="46043" ht="15" customHeight="1"/>
    <row r="46044" ht="15" customHeight="1"/>
    <row r="46045" ht="15" customHeight="1"/>
    <row r="46046" ht="15" customHeight="1"/>
    <row r="46047" ht="15" customHeight="1"/>
    <row r="46048" ht="15" customHeight="1"/>
    <row r="46049" ht="15" customHeight="1"/>
    <row r="46050" ht="15" customHeight="1"/>
    <row r="46051" ht="15" customHeight="1"/>
    <row r="46052" ht="15" customHeight="1"/>
    <row r="46053" ht="15" customHeight="1"/>
    <row r="46054" ht="15" customHeight="1"/>
    <row r="46055" ht="15" customHeight="1"/>
    <row r="46056" ht="15" customHeight="1"/>
    <row r="46057" ht="15" customHeight="1"/>
    <row r="46058" ht="15" customHeight="1"/>
    <row r="46059" ht="15" customHeight="1"/>
    <row r="46060" ht="15" customHeight="1"/>
    <row r="46061" ht="15" customHeight="1"/>
    <row r="46062" ht="15" customHeight="1"/>
    <row r="46063" ht="15" customHeight="1"/>
    <row r="46064" ht="15" customHeight="1"/>
    <row r="46065" ht="15" customHeight="1"/>
    <row r="46066" ht="15" customHeight="1"/>
    <row r="46067" ht="15" customHeight="1"/>
    <row r="46068" ht="15" customHeight="1"/>
    <row r="46069" ht="15" customHeight="1"/>
    <row r="46070" ht="15" customHeight="1"/>
    <row r="46071" ht="15" customHeight="1"/>
    <row r="46072" ht="15" customHeight="1"/>
    <row r="46073" ht="15" customHeight="1"/>
    <row r="46074" ht="15" customHeight="1"/>
    <row r="46075" ht="15" customHeight="1"/>
    <row r="46076" ht="15" customHeight="1"/>
    <row r="46077" ht="15" customHeight="1"/>
    <row r="46078" ht="15" customHeight="1"/>
    <row r="46079" ht="15" customHeight="1"/>
    <row r="46080" ht="15" customHeight="1"/>
    <row r="46081" ht="15" customHeight="1"/>
    <row r="46082" ht="15" customHeight="1"/>
    <row r="46083" ht="15" customHeight="1"/>
    <row r="46084" ht="15" customHeight="1"/>
    <row r="46085" ht="15" customHeight="1"/>
    <row r="46086" ht="15" customHeight="1"/>
    <row r="46087" ht="15" customHeight="1"/>
    <row r="46088" ht="15" customHeight="1"/>
    <row r="46089" ht="15" customHeight="1"/>
    <row r="46090" ht="15" customHeight="1"/>
    <row r="46091" ht="15" customHeight="1"/>
    <row r="46092" ht="15" customHeight="1"/>
    <row r="46093" ht="15" customHeight="1"/>
    <row r="46094" ht="15" customHeight="1"/>
    <row r="46095" ht="15" customHeight="1"/>
    <row r="46096" ht="15" customHeight="1"/>
    <row r="46097" ht="15" customHeight="1"/>
    <row r="46098" ht="15" customHeight="1"/>
    <row r="46099" ht="15" customHeight="1"/>
    <row r="46100" ht="15" customHeight="1"/>
    <row r="46101" ht="15" customHeight="1"/>
    <row r="46102" ht="15" customHeight="1"/>
    <row r="46103" ht="15" customHeight="1"/>
    <row r="46104" ht="15" customHeight="1"/>
    <row r="46105" ht="15" customHeight="1"/>
    <row r="46106" ht="15" customHeight="1"/>
    <row r="46107" ht="15" customHeight="1"/>
    <row r="46108" ht="15" customHeight="1"/>
    <row r="46109" ht="15" customHeight="1"/>
    <row r="46110" ht="15" customHeight="1"/>
    <row r="46111" ht="15" customHeight="1"/>
    <row r="46112" ht="15" customHeight="1"/>
    <row r="46113" ht="15" customHeight="1"/>
    <row r="46114" ht="15" customHeight="1"/>
    <row r="46115" ht="15" customHeight="1"/>
    <row r="46116" ht="15" customHeight="1"/>
    <row r="46117" ht="15" customHeight="1"/>
    <row r="46118" ht="15" customHeight="1"/>
    <row r="46119" ht="15" customHeight="1"/>
    <row r="46120" ht="15" customHeight="1"/>
    <row r="46121" ht="15" customHeight="1"/>
    <row r="46122" ht="15" customHeight="1"/>
    <row r="46123" ht="15" customHeight="1"/>
    <row r="46124" ht="15" customHeight="1"/>
    <row r="46125" ht="15" customHeight="1"/>
    <row r="46126" ht="15" customHeight="1"/>
    <row r="46127" ht="15" customHeight="1"/>
    <row r="46128" ht="15" customHeight="1"/>
    <row r="46129" ht="15" customHeight="1"/>
    <row r="46130" ht="15" customHeight="1"/>
    <row r="46131" ht="15" customHeight="1"/>
    <row r="46132" ht="15" customHeight="1"/>
    <row r="46133" ht="15" customHeight="1"/>
    <row r="46134" ht="15" customHeight="1"/>
    <row r="46135" ht="15" customHeight="1"/>
    <row r="46136" ht="15" customHeight="1"/>
    <row r="46137" ht="15" customHeight="1"/>
    <row r="46138" ht="15" customHeight="1"/>
    <row r="46139" ht="15" customHeight="1"/>
    <row r="46140" ht="15" customHeight="1"/>
    <row r="46141" ht="15" customHeight="1"/>
    <row r="46142" ht="15" customHeight="1"/>
    <row r="46143" ht="15" customHeight="1"/>
    <row r="46144" ht="15" customHeight="1"/>
    <row r="46145" ht="15" customHeight="1"/>
    <row r="46146" ht="15" customHeight="1"/>
    <row r="46147" ht="15" customHeight="1"/>
    <row r="46148" ht="15" customHeight="1"/>
    <row r="46149" ht="15" customHeight="1"/>
    <row r="46150" ht="15" customHeight="1"/>
    <row r="46151" ht="15" customHeight="1"/>
    <row r="46152" ht="15" customHeight="1"/>
    <row r="46153" ht="15" customHeight="1"/>
    <row r="46154" ht="15" customHeight="1"/>
    <row r="46155" ht="15" customHeight="1"/>
    <row r="46156" ht="15" customHeight="1"/>
    <row r="46157" ht="15" customHeight="1"/>
    <row r="46158" ht="15" customHeight="1"/>
    <row r="46159" ht="15" customHeight="1"/>
    <row r="46160" ht="15" customHeight="1"/>
    <row r="46161" ht="15" customHeight="1"/>
    <row r="46162" ht="15" customHeight="1"/>
    <row r="46163" ht="15" customHeight="1"/>
    <row r="46164" ht="15" customHeight="1"/>
    <row r="46165" ht="15" customHeight="1"/>
    <row r="46166" ht="15" customHeight="1"/>
    <row r="46167" ht="15" customHeight="1"/>
    <row r="46168" ht="15" customHeight="1"/>
    <row r="46169" ht="15" customHeight="1"/>
    <row r="46170" ht="15" customHeight="1"/>
    <row r="46171" ht="15" customHeight="1"/>
    <row r="46172" ht="15" customHeight="1"/>
    <row r="46173" ht="15" customHeight="1"/>
    <row r="46174" ht="15" customHeight="1"/>
    <row r="46175" ht="15" customHeight="1"/>
    <row r="46176" ht="15" customHeight="1"/>
    <row r="46177" ht="15" customHeight="1"/>
    <row r="46178" ht="15" customHeight="1"/>
    <row r="46179" ht="15" customHeight="1"/>
    <row r="46180" ht="15" customHeight="1"/>
    <row r="46181" ht="15" customHeight="1"/>
    <row r="46182" ht="15" customHeight="1"/>
    <row r="46183" ht="15" customHeight="1"/>
    <row r="46184" ht="15" customHeight="1"/>
    <row r="46185" ht="15" customHeight="1"/>
    <row r="46186" ht="15" customHeight="1"/>
    <row r="46187" ht="15" customHeight="1"/>
    <row r="46188" ht="15" customHeight="1"/>
    <row r="46189" ht="15" customHeight="1"/>
    <row r="46190" ht="15" customHeight="1"/>
    <row r="46191" ht="15" customHeight="1"/>
    <row r="46192" ht="15" customHeight="1"/>
    <row r="46193" ht="15" customHeight="1"/>
    <row r="46194" ht="15" customHeight="1"/>
    <row r="46195" ht="15" customHeight="1"/>
    <row r="46196" ht="15" customHeight="1"/>
    <row r="46197" ht="15" customHeight="1"/>
    <row r="46198" ht="15" customHeight="1"/>
    <row r="46199" ht="15" customHeight="1"/>
    <row r="46200" ht="15" customHeight="1"/>
    <row r="46201" ht="15" customHeight="1"/>
    <row r="46202" ht="15" customHeight="1"/>
    <row r="46203" ht="15" customHeight="1"/>
    <row r="46204" ht="15" customHeight="1"/>
    <row r="46205" ht="15" customHeight="1"/>
    <row r="46206" ht="15" customHeight="1"/>
    <row r="46207" ht="15" customHeight="1"/>
    <row r="46208" ht="15" customHeight="1"/>
    <row r="46209" ht="15" customHeight="1"/>
    <row r="46210" ht="15" customHeight="1"/>
    <row r="46211" ht="15" customHeight="1"/>
    <row r="46212" ht="15" customHeight="1"/>
    <row r="46213" ht="15" customHeight="1"/>
    <row r="46214" ht="15" customHeight="1"/>
    <row r="46215" ht="15" customHeight="1"/>
    <row r="46216" ht="15" customHeight="1"/>
    <row r="46217" ht="15" customHeight="1"/>
    <row r="46218" ht="15" customHeight="1"/>
    <row r="46219" ht="15" customHeight="1"/>
    <row r="46220" ht="15" customHeight="1"/>
    <row r="46221" ht="15" customHeight="1"/>
    <row r="46222" ht="15" customHeight="1"/>
    <row r="46223" ht="15" customHeight="1"/>
    <row r="46224" ht="15" customHeight="1"/>
    <row r="46225" ht="15" customHeight="1"/>
    <row r="46226" ht="15" customHeight="1"/>
    <row r="46227" ht="15" customHeight="1"/>
    <row r="46228" ht="15" customHeight="1"/>
    <row r="46229" ht="15" customHeight="1"/>
    <row r="46230" ht="15" customHeight="1"/>
    <row r="46231" ht="15" customHeight="1"/>
    <row r="46232" ht="15" customHeight="1"/>
    <row r="46233" ht="15" customHeight="1"/>
    <row r="46234" ht="15" customHeight="1"/>
    <row r="46235" ht="15" customHeight="1"/>
    <row r="46236" ht="15" customHeight="1"/>
    <row r="46237" ht="15" customHeight="1"/>
    <row r="46238" ht="15" customHeight="1"/>
    <row r="46239" ht="15" customHeight="1"/>
    <row r="46240" ht="15" customHeight="1"/>
    <row r="46241" ht="15" customHeight="1"/>
    <row r="46242" ht="15" customHeight="1"/>
    <row r="46243" ht="15" customHeight="1"/>
    <row r="46244" ht="15" customHeight="1"/>
    <row r="46245" ht="15" customHeight="1"/>
    <row r="46246" ht="15" customHeight="1"/>
    <row r="46247" ht="15" customHeight="1"/>
    <row r="46248" ht="15" customHeight="1"/>
    <row r="46249" ht="15" customHeight="1"/>
    <row r="46250" ht="15" customHeight="1"/>
    <row r="46251" ht="15" customHeight="1"/>
    <row r="46252" ht="15" customHeight="1"/>
    <row r="46253" ht="15" customHeight="1"/>
    <row r="46254" ht="15" customHeight="1"/>
    <row r="46255" ht="15" customHeight="1"/>
    <row r="46256" ht="15" customHeight="1"/>
    <row r="46257" ht="15" customHeight="1"/>
    <row r="46258" ht="15" customHeight="1"/>
    <row r="46259" ht="15" customHeight="1"/>
    <row r="46260" ht="15" customHeight="1"/>
    <row r="46261" ht="15" customHeight="1"/>
    <row r="46262" ht="15" customHeight="1"/>
    <row r="46263" ht="15" customHeight="1"/>
    <row r="46264" ht="15" customHeight="1"/>
    <row r="46265" ht="15" customHeight="1"/>
    <row r="46266" ht="15" customHeight="1"/>
    <row r="46267" ht="15" customHeight="1"/>
    <row r="46268" ht="15" customHeight="1"/>
    <row r="46269" ht="15" customHeight="1"/>
    <row r="46270" ht="15" customHeight="1"/>
    <row r="46271" ht="15" customHeight="1"/>
    <row r="46272" ht="15" customHeight="1"/>
    <row r="46273" ht="15" customHeight="1"/>
    <row r="46274" ht="15" customHeight="1"/>
    <row r="46275" ht="15" customHeight="1"/>
    <row r="46276" ht="15" customHeight="1"/>
    <row r="46277" ht="15" customHeight="1"/>
    <row r="46278" ht="15" customHeight="1"/>
    <row r="46279" ht="15" customHeight="1"/>
    <row r="46280" ht="15" customHeight="1"/>
    <row r="46281" ht="15" customHeight="1"/>
    <row r="46282" ht="15" customHeight="1"/>
    <row r="46283" ht="15" customHeight="1"/>
    <row r="46284" ht="15" customHeight="1"/>
    <row r="46285" ht="15" customHeight="1"/>
    <row r="46286" ht="15" customHeight="1"/>
    <row r="46287" ht="15" customHeight="1"/>
    <row r="46288" ht="15" customHeight="1"/>
    <row r="46289" ht="15" customHeight="1"/>
    <row r="46290" ht="15" customHeight="1"/>
    <row r="46291" ht="15" customHeight="1"/>
    <row r="46292" ht="15" customHeight="1"/>
    <row r="46293" ht="15" customHeight="1"/>
    <row r="46294" ht="15" customHeight="1"/>
    <row r="46295" ht="15" customHeight="1"/>
    <row r="46296" ht="15" customHeight="1"/>
    <row r="46297" ht="15" customHeight="1"/>
    <row r="46298" ht="15" customHeight="1"/>
    <row r="46299" ht="15" customHeight="1"/>
    <row r="46300" ht="15" customHeight="1"/>
    <row r="46301" ht="15" customHeight="1"/>
    <row r="46302" ht="15" customHeight="1"/>
    <row r="46303" ht="15" customHeight="1"/>
    <row r="46304" ht="15" customHeight="1"/>
    <row r="46305" ht="15" customHeight="1"/>
    <row r="46306" ht="15" customHeight="1"/>
    <row r="46307" ht="15" customHeight="1"/>
    <row r="46308" ht="15" customHeight="1"/>
    <row r="46309" ht="15" customHeight="1"/>
    <row r="46310" ht="15" customHeight="1"/>
    <row r="46311" ht="15" customHeight="1"/>
    <row r="46312" ht="15" customHeight="1"/>
    <row r="46313" ht="15" customHeight="1"/>
    <row r="46314" ht="15" customHeight="1"/>
    <row r="46315" ht="15" customHeight="1"/>
    <row r="46316" ht="15" customHeight="1"/>
    <row r="46317" ht="15" customHeight="1"/>
    <row r="46318" ht="15" customHeight="1"/>
    <row r="46319" ht="15" customHeight="1"/>
    <row r="46320" ht="15" customHeight="1"/>
    <row r="46321" ht="15" customHeight="1"/>
    <row r="46322" ht="15" customHeight="1"/>
    <row r="46323" ht="15" customHeight="1"/>
    <row r="46324" ht="15" customHeight="1"/>
    <row r="46325" ht="15" customHeight="1"/>
    <row r="46326" ht="15" customHeight="1"/>
    <row r="46327" ht="15" customHeight="1"/>
    <row r="46328" ht="15" customHeight="1"/>
    <row r="46329" ht="15" customHeight="1"/>
    <row r="46330" ht="15" customHeight="1"/>
    <row r="46331" ht="15" customHeight="1"/>
    <row r="46332" ht="15" customHeight="1"/>
    <row r="46333" ht="15" customHeight="1"/>
    <row r="46334" ht="15" customHeight="1"/>
    <row r="46335" ht="15" customHeight="1"/>
    <row r="46336" ht="15" customHeight="1"/>
    <row r="46337" ht="15" customHeight="1"/>
    <row r="46338" ht="15" customHeight="1"/>
    <row r="46339" ht="15" customHeight="1"/>
    <row r="46340" ht="15" customHeight="1"/>
    <row r="46341" ht="15" customHeight="1"/>
    <row r="46342" ht="15" customHeight="1"/>
    <row r="46343" ht="15" customHeight="1"/>
    <row r="46344" ht="15" customHeight="1"/>
    <row r="46345" ht="15" customHeight="1"/>
    <row r="46346" ht="15" customHeight="1"/>
    <row r="46347" ht="15" customHeight="1"/>
    <row r="46348" ht="15" customHeight="1"/>
    <row r="46349" ht="15" customHeight="1"/>
    <row r="46350" ht="15" customHeight="1"/>
    <row r="46351" ht="15" customHeight="1"/>
    <row r="46352" ht="15" customHeight="1"/>
    <row r="46353" ht="15" customHeight="1"/>
    <row r="46354" ht="15" customHeight="1"/>
    <row r="46355" ht="15" customHeight="1"/>
    <row r="46356" ht="15" customHeight="1"/>
    <row r="46357" ht="15" customHeight="1"/>
    <row r="46358" ht="15" customHeight="1"/>
    <row r="46359" ht="15" customHeight="1"/>
    <row r="46360" ht="15" customHeight="1"/>
    <row r="46361" ht="15" customHeight="1"/>
    <row r="46362" ht="15" customHeight="1"/>
    <row r="46363" ht="15" customHeight="1"/>
    <row r="46364" ht="15" customHeight="1"/>
    <row r="46365" ht="15" customHeight="1"/>
    <row r="46366" ht="15" customHeight="1"/>
    <row r="46367" ht="15" customHeight="1"/>
    <row r="46368" ht="15" customHeight="1"/>
    <row r="46369" ht="15" customHeight="1"/>
    <row r="46370" ht="15" customHeight="1"/>
    <row r="46371" ht="15" customHeight="1"/>
    <row r="46372" ht="15" customHeight="1"/>
    <row r="46373" ht="15" customHeight="1"/>
    <row r="46374" ht="15" customHeight="1"/>
    <row r="46375" ht="15" customHeight="1"/>
    <row r="46376" ht="15" customHeight="1"/>
    <row r="46377" ht="15" customHeight="1"/>
    <row r="46378" ht="15" customHeight="1"/>
    <row r="46379" ht="15" customHeight="1"/>
    <row r="46380" ht="15" customHeight="1"/>
    <row r="46381" ht="15" customHeight="1"/>
    <row r="46382" ht="15" customHeight="1"/>
    <row r="46383" ht="15" customHeight="1"/>
    <row r="46384" ht="15" customHeight="1"/>
    <row r="46385" ht="15" customHeight="1"/>
    <row r="46386" ht="15" customHeight="1"/>
    <row r="46387" ht="15" customHeight="1"/>
    <row r="46388" ht="15" customHeight="1"/>
    <row r="46389" ht="15" customHeight="1"/>
    <row r="46390" ht="15" customHeight="1"/>
    <row r="46391" ht="15" customHeight="1"/>
    <row r="46392" ht="15" customHeight="1"/>
    <row r="46393" ht="15" customHeight="1"/>
    <row r="46394" ht="15" customHeight="1"/>
    <row r="46395" ht="15" customHeight="1"/>
    <row r="46396" ht="15" customHeight="1"/>
    <row r="46397" ht="15" customHeight="1"/>
    <row r="46398" ht="15" customHeight="1"/>
    <row r="46399" ht="15" customHeight="1"/>
    <row r="46400" ht="15" customHeight="1"/>
    <row r="46401" ht="15" customHeight="1"/>
    <row r="46402" ht="15" customHeight="1"/>
    <row r="46403" ht="15" customHeight="1"/>
    <row r="46404" ht="15" customHeight="1"/>
    <row r="46405" ht="15" customHeight="1"/>
    <row r="46406" ht="15" customHeight="1"/>
    <row r="46407" ht="15" customHeight="1"/>
    <row r="46408" ht="15" customHeight="1"/>
    <row r="46409" ht="15" customHeight="1"/>
    <row r="46410" ht="15" customHeight="1"/>
    <row r="46411" ht="15" customHeight="1"/>
    <row r="46412" ht="15" customHeight="1"/>
    <row r="46413" ht="15" customHeight="1"/>
    <row r="46414" ht="15" customHeight="1"/>
    <row r="46415" ht="15" customHeight="1"/>
    <row r="46416" ht="15" customHeight="1"/>
    <row r="46417" ht="15" customHeight="1"/>
    <row r="46418" ht="15" customHeight="1"/>
    <row r="46419" ht="15" customHeight="1"/>
    <row r="46420" ht="15" customHeight="1"/>
    <row r="46421" ht="15" customHeight="1"/>
    <row r="46422" ht="15" customHeight="1"/>
    <row r="46423" ht="15" customHeight="1"/>
    <row r="46424" ht="15" customHeight="1"/>
    <row r="46425" ht="15" customHeight="1"/>
    <row r="46426" ht="15" customHeight="1"/>
    <row r="46427" ht="15" customHeight="1"/>
    <row r="46428" ht="15" customHeight="1"/>
    <row r="46429" ht="15" customHeight="1"/>
    <row r="46430" ht="15" customHeight="1"/>
    <row r="46431" ht="15" customHeight="1"/>
    <row r="46432" ht="15" customHeight="1"/>
    <row r="46433" ht="15" customHeight="1"/>
    <row r="46434" ht="15" customHeight="1"/>
    <row r="46435" ht="15" customHeight="1"/>
    <row r="46436" ht="15" customHeight="1"/>
    <row r="46437" ht="15" customHeight="1"/>
    <row r="46438" ht="15" customHeight="1"/>
    <row r="46439" ht="15" customHeight="1"/>
    <row r="46440" ht="15" customHeight="1"/>
    <row r="46441" ht="15" customHeight="1"/>
    <row r="46442" ht="15" customHeight="1"/>
    <row r="46443" ht="15" customHeight="1"/>
    <row r="46444" ht="15" customHeight="1"/>
    <row r="46445" ht="15" customHeight="1"/>
    <row r="46446" ht="15" customHeight="1"/>
    <row r="46447" ht="15" customHeight="1"/>
    <row r="46448" ht="15" customHeight="1"/>
    <row r="46449" ht="15" customHeight="1"/>
    <row r="46450" ht="15" customHeight="1"/>
    <row r="46451" ht="15" customHeight="1"/>
    <row r="46452" ht="15" customHeight="1"/>
    <row r="46453" ht="15" customHeight="1"/>
    <row r="46454" ht="15" customHeight="1"/>
    <row r="46455" ht="15" customHeight="1"/>
    <row r="46456" ht="15" customHeight="1"/>
    <row r="46457" ht="15" customHeight="1"/>
    <row r="46458" ht="15" customHeight="1"/>
    <row r="46459" ht="15" customHeight="1"/>
    <row r="46460" ht="15" customHeight="1"/>
    <row r="46461" ht="15" customHeight="1"/>
    <row r="46462" ht="15" customHeight="1"/>
    <row r="46463" ht="15" customHeight="1"/>
    <row r="46464" ht="15" customHeight="1"/>
    <row r="46465" ht="15" customHeight="1"/>
    <row r="46466" ht="15" customHeight="1"/>
    <row r="46467" ht="15" customHeight="1"/>
    <row r="46468" ht="15" customHeight="1"/>
    <row r="46469" ht="15" customHeight="1"/>
    <row r="46470" ht="15" customHeight="1"/>
    <row r="46471" ht="15" customHeight="1"/>
    <row r="46472" ht="15" customHeight="1"/>
    <row r="46473" ht="15" customHeight="1"/>
    <row r="46474" ht="15" customHeight="1"/>
    <row r="46475" ht="15" customHeight="1"/>
    <row r="46476" ht="15" customHeight="1"/>
    <row r="46477" ht="15" customHeight="1"/>
    <row r="46478" ht="15" customHeight="1"/>
    <row r="46479" ht="15" customHeight="1"/>
    <row r="46480" ht="15" customHeight="1"/>
    <row r="46481" ht="15" customHeight="1"/>
    <row r="46482" ht="15" customHeight="1"/>
    <row r="46483" ht="15" customHeight="1"/>
    <row r="46484" ht="15" customHeight="1"/>
    <row r="46485" ht="15" customHeight="1"/>
    <row r="46486" ht="15" customHeight="1"/>
    <row r="46487" ht="15" customHeight="1"/>
    <row r="46488" ht="15" customHeight="1"/>
    <row r="46489" ht="15" customHeight="1"/>
    <row r="46490" ht="15" customHeight="1"/>
    <row r="46491" ht="15" customHeight="1"/>
    <row r="46492" ht="15" customHeight="1"/>
    <row r="46493" ht="15" customHeight="1"/>
    <row r="46494" ht="15" customHeight="1"/>
    <row r="46495" ht="15" customHeight="1"/>
    <row r="46496" ht="15" customHeight="1"/>
    <row r="46497" ht="15" customHeight="1"/>
    <row r="46498" ht="15" customHeight="1"/>
    <row r="46499" ht="15" customHeight="1"/>
    <row r="46500" ht="15" customHeight="1"/>
    <row r="46501" ht="15" customHeight="1"/>
    <row r="46502" ht="15" customHeight="1"/>
    <row r="46503" ht="15" customHeight="1"/>
    <row r="46504" ht="15" customHeight="1"/>
    <row r="46505" ht="15" customHeight="1"/>
    <row r="46506" ht="15" customHeight="1"/>
    <row r="46507" ht="15" customHeight="1"/>
    <row r="46508" ht="15" customHeight="1"/>
    <row r="46509" ht="15" customHeight="1"/>
    <row r="46510" ht="15" customHeight="1"/>
    <row r="46511" ht="15" customHeight="1"/>
    <row r="46512" ht="15" customHeight="1"/>
    <row r="46513" ht="15" customHeight="1"/>
    <row r="46514" ht="15" customHeight="1"/>
    <row r="46515" ht="15" customHeight="1"/>
    <row r="46516" ht="15" customHeight="1"/>
    <row r="46517" ht="15" customHeight="1"/>
    <row r="46518" ht="15" customHeight="1"/>
    <row r="46519" ht="15" customHeight="1"/>
    <row r="46520" ht="15" customHeight="1"/>
    <row r="46521" ht="15" customHeight="1"/>
    <row r="46522" ht="15" customHeight="1"/>
    <row r="46523" ht="15" customHeight="1"/>
    <row r="46524" ht="15" customHeight="1"/>
    <row r="46525" ht="15" customHeight="1"/>
    <row r="46526" ht="15" customHeight="1"/>
    <row r="46527" ht="15" customHeight="1"/>
    <row r="46528" ht="15" customHeight="1"/>
    <row r="46529" ht="15" customHeight="1"/>
    <row r="46530" ht="15" customHeight="1"/>
    <row r="46531" ht="15" customHeight="1"/>
    <row r="46532" ht="15" customHeight="1"/>
    <row r="46533" ht="15" customHeight="1"/>
    <row r="46534" ht="15" customHeight="1"/>
    <row r="46535" ht="15" customHeight="1"/>
    <row r="46536" ht="15" customHeight="1"/>
    <row r="46537" ht="15" customHeight="1"/>
    <row r="46538" ht="15" customHeight="1"/>
    <row r="46539" ht="15" customHeight="1"/>
    <row r="46540" ht="15" customHeight="1"/>
    <row r="46541" ht="15" customHeight="1"/>
    <row r="46542" ht="15" customHeight="1"/>
    <row r="46543" ht="15" customHeight="1"/>
    <row r="46544" ht="15" customHeight="1"/>
    <row r="46545" ht="15" customHeight="1"/>
    <row r="46546" ht="15" customHeight="1"/>
    <row r="46547" ht="15" customHeight="1"/>
    <row r="46548" ht="15" customHeight="1"/>
    <row r="46549" ht="15" customHeight="1"/>
    <row r="46550" ht="15" customHeight="1"/>
    <row r="46551" ht="15" customHeight="1"/>
    <row r="46552" ht="15" customHeight="1"/>
    <row r="46553" ht="15" customHeight="1"/>
    <row r="46554" ht="15" customHeight="1"/>
    <row r="46555" ht="15" customHeight="1"/>
    <row r="46556" ht="15" customHeight="1"/>
    <row r="46557" ht="15" customHeight="1"/>
    <row r="46558" ht="15" customHeight="1"/>
    <row r="46559" ht="15" customHeight="1"/>
    <row r="46560" ht="15" customHeight="1"/>
    <row r="46561" ht="15" customHeight="1"/>
    <row r="46562" ht="15" customHeight="1"/>
    <row r="46563" ht="15" customHeight="1"/>
    <row r="46564" ht="15" customHeight="1"/>
    <row r="46565" ht="15" customHeight="1"/>
    <row r="46566" ht="15" customHeight="1"/>
    <row r="46567" ht="15" customHeight="1"/>
    <row r="46568" ht="15" customHeight="1"/>
    <row r="46569" ht="15" customHeight="1"/>
    <row r="46570" ht="15" customHeight="1"/>
    <row r="46571" ht="15" customHeight="1"/>
    <row r="46572" ht="15" customHeight="1"/>
    <row r="46573" ht="15" customHeight="1"/>
    <row r="46574" ht="15" customHeight="1"/>
    <row r="46575" ht="15" customHeight="1"/>
    <row r="46576" ht="15" customHeight="1"/>
    <row r="46577" ht="15" customHeight="1"/>
    <row r="46578" ht="15" customHeight="1"/>
    <row r="46579" ht="15" customHeight="1"/>
    <row r="46580" ht="15" customHeight="1"/>
    <row r="46581" ht="15" customHeight="1"/>
    <row r="46582" ht="15" customHeight="1"/>
    <row r="46583" ht="15" customHeight="1"/>
    <row r="46584" ht="15" customHeight="1"/>
    <row r="46585" ht="15" customHeight="1"/>
    <row r="46586" ht="15" customHeight="1"/>
    <row r="46587" ht="15" customHeight="1"/>
    <row r="46588" ht="15" customHeight="1"/>
    <row r="46589" ht="15" customHeight="1"/>
    <row r="46590" ht="15" customHeight="1"/>
    <row r="46591" ht="15" customHeight="1"/>
    <row r="46592" ht="15" customHeight="1"/>
    <row r="46593" ht="15" customHeight="1"/>
    <row r="46594" ht="15" customHeight="1"/>
    <row r="46595" ht="15" customHeight="1"/>
    <row r="46596" ht="15" customHeight="1"/>
    <row r="46597" ht="15" customHeight="1"/>
    <row r="46598" ht="15" customHeight="1"/>
    <row r="46599" ht="15" customHeight="1"/>
    <row r="46600" ht="15" customHeight="1"/>
    <row r="46601" ht="15" customHeight="1"/>
    <row r="46602" ht="15" customHeight="1"/>
    <row r="46603" ht="15" customHeight="1"/>
    <row r="46604" ht="15" customHeight="1"/>
    <row r="46605" ht="15" customHeight="1"/>
    <row r="46606" ht="15" customHeight="1"/>
    <row r="46607" ht="15" customHeight="1"/>
    <row r="46608" ht="15" customHeight="1"/>
    <row r="46609" ht="15" customHeight="1"/>
    <row r="46610" ht="15" customHeight="1"/>
    <row r="46611" ht="15" customHeight="1"/>
    <row r="46612" ht="15" customHeight="1"/>
    <row r="46613" ht="15" customHeight="1"/>
    <row r="46614" ht="15" customHeight="1"/>
    <row r="46615" ht="15" customHeight="1"/>
    <row r="46616" ht="15" customHeight="1"/>
    <row r="46617" ht="15" customHeight="1"/>
    <row r="46618" ht="15" customHeight="1"/>
    <row r="46619" ht="15" customHeight="1"/>
    <row r="46620" ht="15" customHeight="1"/>
    <row r="46621" ht="15" customHeight="1"/>
    <row r="46622" ht="15" customHeight="1"/>
    <row r="46623" ht="15" customHeight="1"/>
    <row r="46624" ht="15" customHeight="1"/>
    <row r="46625" ht="15" customHeight="1"/>
    <row r="46626" ht="15" customHeight="1"/>
    <row r="46627" ht="15" customHeight="1"/>
    <row r="46628" ht="15" customHeight="1"/>
    <row r="46629" ht="15" customHeight="1"/>
    <row r="46630" ht="15" customHeight="1"/>
    <row r="46631" ht="15" customHeight="1"/>
    <row r="46632" ht="15" customHeight="1"/>
    <row r="46633" ht="15" customHeight="1"/>
    <row r="46634" ht="15" customHeight="1"/>
    <row r="46635" ht="15" customHeight="1"/>
    <row r="46636" ht="15" customHeight="1"/>
    <row r="46637" ht="15" customHeight="1"/>
    <row r="46638" ht="15" customHeight="1"/>
    <row r="46639" ht="15" customHeight="1"/>
    <row r="46640" ht="15" customHeight="1"/>
    <row r="46641" ht="15" customHeight="1"/>
    <row r="46642" ht="15" customHeight="1"/>
    <row r="46643" ht="15" customHeight="1"/>
    <row r="46644" ht="15" customHeight="1"/>
    <row r="46645" ht="15" customHeight="1"/>
    <row r="46646" ht="15" customHeight="1"/>
    <row r="46647" ht="15" customHeight="1"/>
    <row r="46648" ht="15" customHeight="1"/>
    <row r="46649" ht="15" customHeight="1"/>
    <row r="46650" ht="15" customHeight="1"/>
    <row r="46651" ht="15" customHeight="1"/>
    <row r="46652" ht="15" customHeight="1"/>
    <row r="46653" ht="15" customHeight="1"/>
    <row r="46654" ht="15" customHeight="1"/>
    <row r="46655" ht="15" customHeight="1"/>
    <row r="46656" ht="15" customHeight="1"/>
    <row r="46657" ht="15" customHeight="1"/>
    <row r="46658" ht="15" customHeight="1"/>
    <row r="46659" ht="15" customHeight="1"/>
    <row r="46660" ht="15" customHeight="1"/>
    <row r="46661" ht="15" customHeight="1"/>
    <row r="46662" ht="15" customHeight="1"/>
    <row r="46663" ht="15" customHeight="1"/>
    <row r="46664" ht="15" customHeight="1"/>
    <row r="46665" ht="15" customHeight="1"/>
    <row r="46666" ht="15" customHeight="1"/>
    <row r="46667" ht="15" customHeight="1"/>
    <row r="46668" ht="15" customHeight="1"/>
    <row r="46669" ht="15" customHeight="1"/>
    <row r="46670" ht="15" customHeight="1"/>
    <row r="46671" ht="15" customHeight="1"/>
    <row r="46672" ht="15" customHeight="1"/>
    <row r="46673" ht="15" customHeight="1"/>
    <row r="46674" ht="15" customHeight="1"/>
    <row r="46675" ht="15" customHeight="1"/>
    <row r="46676" ht="15" customHeight="1"/>
    <row r="46677" ht="15" customHeight="1"/>
    <row r="46678" ht="15" customHeight="1"/>
    <row r="46679" ht="15" customHeight="1"/>
    <row r="46680" ht="15" customHeight="1"/>
    <row r="46681" ht="15" customHeight="1"/>
    <row r="46682" ht="15" customHeight="1"/>
    <row r="46683" ht="15" customHeight="1"/>
    <row r="46684" ht="15" customHeight="1"/>
    <row r="46685" ht="15" customHeight="1"/>
    <row r="46686" ht="15" customHeight="1"/>
    <row r="46687" ht="15" customHeight="1"/>
    <row r="46688" ht="15" customHeight="1"/>
    <row r="46689" ht="15" customHeight="1"/>
    <row r="46690" ht="15" customHeight="1"/>
    <row r="46691" ht="15" customHeight="1"/>
    <row r="46692" ht="15" customHeight="1"/>
    <row r="46693" ht="15" customHeight="1"/>
    <row r="46694" ht="15" customHeight="1"/>
    <row r="46695" ht="15" customHeight="1"/>
    <row r="46696" ht="15" customHeight="1"/>
    <row r="46697" ht="15" customHeight="1"/>
    <row r="46698" ht="15" customHeight="1"/>
    <row r="46699" ht="15" customHeight="1"/>
    <row r="46700" ht="15" customHeight="1"/>
    <row r="46701" ht="15" customHeight="1"/>
    <row r="46702" ht="15" customHeight="1"/>
    <row r="46703" ht="15" customHeight="1"/>
    <row r="46704" ht="15" customHeight="1"/>
    <row r="46705" ht="15" customHeight="1"/>
    <row r="46706" ht="15" customHeight="1"/>
    <row r="46707" ht="15" customHeight="1"/>
    <row r="46708" ht="15" customHeight="1"/>
    <row r="46709" ht="15" customHeight="1"/>
    <row r="46710" ht="15" customHeight="1"/>
    <row r="46711" ht="15" customHeight="1"/>
    <row r="46712" ht="15" customHeight="1"/>
    <row r="46713" ht="15" customHeight="1"/>
    <row r="46714" ht="15" customHeight="1"/>
    <row r="46715" ht="15" customHeight="1"/>
    <row r="46716" ht="15" customHeight="1"/>
    <row r="46717" ht="15" customHeight="1"/>
    <row r="46718" ht="15" customHeight="1"/>
    <row r="46719" ht="15" customHeight="1"/>
    <row r="46720" ht="15" customHeight="1"/>
    <row r="46721" ht="15" customHeight="1"/>
    <row r="46722" ht="15" customHeight="1"/>
    <row r="46723" ht="15" customHeight="1"/>
    <row r="46724" ht="15" customHeight="1"/>
    <row r="46725" ht="15" customHeight="1"/>
    <row r="46726" ht="15" customHeight="1"/>
    <row r="46727" ht="15" customHeight="1"/>
    <row r="46728" ht="15" customHeight="1"/>
    <row r="46729" ht="15" customHeight="1"/>
    <row r="46730" ht="15" customHeight="1"/>
    <row r="46731" ht="15" customHeight="1"/>
    <row r="46732" ht="15" customHeight="1"/>
    <row r="46733" ht="15" customHeight="1"/>
    <row r="46734" ht="15" customHeight="1"/>
    <row r="46735" ht="15" customHeight="1"/>
    <row r="46736" ht="15" customHeight="1"/>
    <row r="46737" ht="15" customHeight="1"/>
    <row r="46738" ht="15" customHeight="1"/>
    <row r="46739" ht="15" customHeight="1"/>
    <row r="46740" ht="15" customHeight="1"/>
    <row r="46741" ht="15" customHeight="1"/>
    <row r="46742" ht="15" customHeight="1"/>
    <row r="46743" ht="15" customHeight="1"/>
    <row r="46744" ht="15" customHeight="1"/>
    <row r="46745" ht="15" customHeight="1"/>
    <row r="46746" ht="15" customHeight="1"/>
    <row r="46747" ht="15" customHeight="1"/>
    <row r="46748" ht="15" customHeight="1"/>
    <row r="46749" ht="15" customHeight="1"/>
    <row r="46750" ht="15" customHeight="1"/>
    <row r="46751" ht="15" customHeight="1"/>
    <row r="46752" ht="15" customHeight="1"/>
    <row r="46753" ht="15" customHeight="1"/>
    <row r="46754" ht="15" customHeight="1"/>
    <row r="46755" ht="15" customHeight="1"/>
    <row r="46756" ht="15" customHeight="1"/>
    <row r="46757" ht="15" customHeight="1"/>
    <row r="46758" ht="15" customHeight="1"/>
    <row r="46759" ht="15" customHeight="1"/>
    <row r="46760" ht="15" customHeight="1"/>
    <row r="46761" ht="15" customHeight="1"/>
    <row r="46762" ht="15" customHeight="1"/>
    <row r="46763" ht="15" customHeight="1"/>
    <row r="46764" ht="15" customHeight="1"/>
    <row r="46765" ht="15" customHeight="1"/>
    <row r="46766" ht="15" customHeight="1"/>
    <row r="46767" ht="15" customHeight="1"/>
    <row r="46768" ht="15" customHeight="1"/>
    <row r="46769" ht="15" customHeight="1"/>
    <row r="46770" ht="15" customHeight="1"/>
    <row r="46771" ht="15" customHeight="1"/>
    <row r="46772" ht="15" customHeight="1"/>
    <row r="46773" ht="15" customHeight="1"/>
    <row r="46774" ht="15" customHeight="1"/>
    <row r="46775" ht="15" customHeight="1"/>
    <row r="46776" ht="15" customHeight="1"/>
    <row r="46777" ht="15" customHeight="1"/>
    <row r="46778" ht="15" customHeight="1"/>
    <row r="46779" ht="15" customHeight="1"/>
    <row r="46780" ht="15" customHeight="1"/>
    <row r="46781" ht="15" customHeight="1"/>
    <row r="46782" ht="15" customHeight="1"/>
    <row r="46783" ht="15" customHeight="1"/>
    <row r="46784" ht="15" customHeight="1"/>
    <row r="46785" ht="15" customHeight="1"/>
    <row r="46786" ht="15" customHeight="1"/>
    <row r="46787" ht="15" customHeight="1"/>
    <row r="46788" ht="15" customHeight="1"/>
    <row r="46789" ht="15" customHeight="1"/>
    <row r="46790" ht="15" customHeight="1"/>
    <row r="46791" ht="15" customHeight="1"/>
    <row r="46792" ht="15" customHeight="1"/>
    <row r="46793" ht="15" customHeight="1"/>
    <row r="46794" ht="15" customHeight="1"/>
    <row r="46795" ht="15" customHeight="1"/>
    <row r="46796" ht="15" customHeight="1"/>
    <row r="46797" ht="15" customHeight="1"/>
    <row r="46798" ht="15" customHeight="1"/>
    <row r="46799" ht="15" customHeight="1"/>
    <row r="46800" ht="15" customHeight="1"/>
    <row r="46801" ht="15" customHeight="1"/>
    <row r="46802" ht="15" customHeight="1"/>
    <row r="46803" ht="15" customHeight="1"/>
    <row r="46804" ht="15" customHeight="1"/>
    <row r="46805" ht="15" customHeight="1"/>
    <row r="46806" ht="15" customHeight="1"/>
    <row r="46807" ht="15" customHeight="1"/>
    <row r="46808" ht="15" customHeight="1"/>
    <row r="46809" ht="15" customHeight="1"/>
    <row r="46810" ht="15" customHeight="1"/>
    <row r="46811" ht="15" customHeight="1"/>
    <row r="46812" ht="15" customHeight="1"/>
    <row r="46813" ht="15" customHeight="1"/>
    <row r="46814" ht="15" customHeight="1"/>
    <row r="46815" ht="15" customHeight="1"/>
    <row r="46816" ht="15" customHeight="1"/>
    <row r="46817" ht="15" customHeight="1"/>
    <row r="46818" ht="15" customHeight="1"/>
    <row r="46819" ht="15" customHeight="1"/>
    <row r="46820" ht="15" customHeight="1"/>
    <row r="46821" ht="15" customHeight="1"/>
    <row r="46822" ht="15" customHeight="1"/>
    <row r="46823" ht="15" customHeight="1"/>
    <row r="46824" ht="15" customHeight="1"/>
    <row r="46825" ht="15" customHeight="1"/>
    <row r="46826" ht="15" customHeight="1"/>
    <row r="46827" ht="15" customHeight="1"/>
    <row r="46828" ht="15" customHeight="1"/>
    <row r="46829" ht="15" customHeight="1"/>
    <row r="46830" ht="15" customHeight="1"/>
    <row r="46831" ht="15" customHeight="1"/>
    <row r="46832" ht="15" customHeight="1"/>
    <row r="46833" ht="15" customHeight="1"/>
    <row r="46834" ht="15" customHeight="1"/>
    <row r="46835" ht="15" customHeight="1"/>
    <row r="46836" ht="15" customHeight="1"/>
    <row r="46837" ht="15" customHeight="1"/>
    <row r="46838" ht="15" customHeight="1"/>
    <row r="46839" ht="15" customHeight="1"/>
    <row r="46840" ht="15" customHeight="1"/>
    <row r="46841" ht="15" customHeight="1"/>
    <row r="46842" ht="15" customHeight="1"/>
    <row r="46843" ht="15" customHeight="1"/>
    <row r="46844" ht="15" customHeight="1"/>
    <row r="46845" ht="15" customHeight="1"/>
    <row r="46846" ht="15" customHeight="1"/>
    <row r="46847" ht="15" customHeight="1"/>
    <row r="46848" ht="15" customHeight="1"/>
    <row r="46849" ht="15" customHeight="1"/>
    <row r="46850" ht="15" customHeight="1"/>
    <row r="46851" ht="15" customHeight="1"/>
    <row r="46852" ht="15" customHeight="1"/>
    <row r="46853" ht="15" customHeight="1"/>
    <row r="46854" ht="15" customHeight="1"/>
    <row r="46855" ht="15" customHeight="1"/>
    <row r="46856" ht="15" customHeight="1"/>
    <row r="46857" ht="15" customHeight="1"/>
    <row r="46858" ht="15" customHeight="1"/>
    <row r="46859" ht="15" customHeight="1"/>
    <row r="46860" ht="15" customHeight="1"/>
    <row r="46861" ht="15" customHeight="1"/>
    <row r="46862" ht="15" customHeight="1"/>
    <row r="46863" ht="15" customHeight="1"/>
    <row r="46864" ht="15" customHeight="1"/>
    <row r="46865" ht="15" customHeight="1"/>
    <row r="46866" ht="15" customHeight="1"/>
    <row r="46867" ht="15" customHeight="1"/>
    <row r="46868" ht="15" customHeight="1"/>
    <row r="46869" ht="15" customHeight="1"/>
    <row r="46870" ht="15" customHeight="1"/>
    <row r="46871" ht="15" customHeight="1"/>
    <row r="46872" ht="15" customHeight="1"/>
    <row r="46873" ht="15" customHeight="1"/>
    <row r="46874" ht="15" customHeight="1"/>
    <row r="46875" ht="15" customHeight="1"/>
    <row r="46876" ht="15" customHeight="1"/>
    <row r="46877" ht="15" customHeight="1"/>
    <row r="46878" ht="15" customHeight="1"/>
    <row r="46879" ht="15" customHeight="1"/>
    <row r="46880" ht="15" customHeight="1"/>
    <row r="46881" ht="15" customHeight="1"/>
    <row r="46882" ht="15" customHeight="1"/>
    <row r="46883" ht="15" customHeight="1"/>
    <row r="46884" ht="15" customHeight="1"/>
    <row r="46885" ht="15" customHeight="1"/>
    <row r="46886" ht="15" customHeight="1"/>
    <row r="46887" ht="15" customHeight="1"/>
    <row r="46888" ht="15" customHeight="1"/>
    <row r="46889" ht="15" customHeight="1"/>
    <row r="46890" ht="15" customHeight="1"/>
    <row r="46891" ht="15" customHeight="1"/>
    <row r="46892" ht="15" customHeight="1"/>
    <row r="46893" ht="15" customHeight="1"/>
    <row r="46894" ht="15" customHeight="1"/>
    <row r="46895" ht="15" customHeight="1"/>
    <row r="46896" ht="15" customHeight="1"/>
    <row r="46897" ht="15" customHeight="1"/>
    <row r="46898" ht="15" customHeight="1"/>
    <row r="46899" ht="15" customHeight="1"/>
    <row r="46900" ht="15" customHeight="1"/>
    <row r="46901" ht="15" customHeight="1"/>
    <row r="46902" ht="15" customHeight="1"/>
    <row r="46903" ht="15" customHeight="1"/>
    <row r="46904" ht="15" customHeight="1"/>
    <row r="46905" ht="15" customHeight="1"/>
    <row r="46906" ht="15" customHeight="1"/>
    <row r="46907" ht="15" customHeight="1"/>
    <row r="46908" ht="15" customHeight="1"/>
    <row r="46909" ht="15" customHeight="1"/>
    <row r="46910" ht="15" customHeight="1"/>
    <row r="46911" ht="15" customHeight="1"/>
    <row r="46912" ht="15" customHeight="1"/>
    <row r="46913" ht="15" customHeight="1"/>
    <row r="46914" ht="15" customHeight="1"/>
    <row r="46915" ht="15" customHeight="1"/>
    <row r="46916" ht="15" customHeight="1"/>
    <row r="46917" ht="15" customHeight="1"/>
    <row r="46918" ht="15" customHeight="1"/>
    <row r="46919" ht="15" customHeight="1"/>
    <row r="46920" ht="15" customHeight="1"/>
    <row r="46921" ht="15" customHeight="1"/>
    <row r="46922" ht="15" customHeight="1"/>
    <row r="46923" ht="15" customHeight="1"/>
    <row r="46924" ht="15" customHeight="1"/>
    <row r="46925" ht="15" customHeight="1"/>
    <row r="46926" ht="15" customHeight="1"/>
    <row r="46927" ht="15" customHeight="1"/>
    <row r="46928" ht="15" customHeight="1"/>
    <row r="46929" ht="15" customHeight="1"/>
    <row r="46930" ht="15" customHeight="1"/>
    <row r="46931" ht="15" customHeight="1"/>
    <row r="46932" ht="15" customHeight="1"/>
    <row r="46933" ht="15" customHeight="1"/>
    <row r="46934" ht="15" customHeight="1"/>
    <row r="46935" ht="15" customHeight="1"/>
    <row r="46936" ht="15" customHeight="1"/>
    <row r="46937" ht="15" customHeight="1"/>
    <row r="46938" ht="15" customHeight="1"/>
    <row r="46939" ht="15" customHeight="1"/>
    <row r="46940" ht="15" customHeight="1"/>
    <row r="46941" ht="15" customHeight="1"/>
    <row r="46942" ht="15" customHeight="1"/>
    <row r="46943" ht="15" customHeight="1"/>
    <row r="46944" ht="15" customHeight="1"/>
    <row r="46945" ht="15" customHeight="1"/>
    <row r="46946" ht="15" customHeight="1"/>
    <row r="46947" ht="15" customHeight="1"/>
    <row r="46948" ht="15" customHeight="1"/>
    <row r="46949" ht="15" customHeight="1"/>
    <row r="46950" ht="15" customHeight="1"/>
    <row r="46951" ht="15" customHeight="1"/>
    <row r="46952" ht="15" customHeight="1"/>
    <row r="46953" ht="15" customHeight="1"/>
    <row r="46954" ht="15" customHeight="1"/>
    <row r="46955" ht="15" customHeight="1"/>
    <row r="46956" ht="15" customHeight="1"/>
    <row r="46957" ht="15" customHeight="1"/>
    <row r="46958" ht="15" customHeight="1"/>
    <row r="46959" ht="15" customHeight="1"/>
    <row r="46960" ht="15" customHeight="1"/>
    <row r="46961" ht="15" customHeight="1"/>
    <row r="46962" ht="15" customHeight="1"/>
    <row r="46963" ht="15" customHeight="1"/>
    <row r="46964" ht="15" customHeight="1"/>
    <row r="46965" ht="15" customHeight="1"/>
    <row r="46966" ht="15" customHeight="1"/>
    <row r="46967" ht="15" customHeight="1"/>
    <row r="46968" ht="15" customHeight="1"/>
    <row r="46969" ht="15" customHeight="1"/>
    <row r="46970" ht="15" customHeight="1"/>
    <row r="46971" ht="15" customHeight="1"/>
    <row r="46972" ht="15" customHeight="1"/>
    <row r="46973" ht="15" customHeight="1"/>
    <row r="46974" ht="15" customHeight="1"/>
    <row r="46975" ht="15" customHeight="1"/>
    <row r="46976" ht="15" customHeight="1"/>
    <row r="46977" ht="15" customHeight="1"/>
    <row r="46978" ht="15" customHeight="1"/>
    <row r="46979" ht="15" customHeight="1"/>
    <row r="46980" ht="15" customHeight="1"/>
    <row r="46981" ht="15" customHeight="1"/>
    <row r="46982" ht="15" customHeight="1"/>
    <row r="46983" ht="15" customHeight="1"/>
    <row r="46984" ht="15" customHeight="1"/>
    <row r="46985" ht="15" customHeight="1"/>
    <row r="46986" ht="15" customHeight="1"/>
    <row r="46987" ht="15" customHeight="1"/>
    <row r="46988" ht="15" customHeight="1"/>
    <row r="46989" ht="15" customHeight="1"/>
    <row r="46990" ht="15" customHeight="1"/>
    <row r="46991" ht="15" customHeight="1"/>
    <row r="46992" ht="15" customHeight="1"/>
    <row r="46993" ht="15" customHeight="1"/>
    <row r="46994" ht="15" customHeight="1"/>
    <row r="46995" ht="15" customHeight="1"/>
    <row r="46996" ht="15" customHeight="1"/>
    <row r="46997" ht="15" customHeight="1"/>
    <row r="46998" ht="15" customHeight="1"/>
    <row r="46999" ht="15" customHeight="1"/>
    <row r="47000" ht="15" customHeight="1"/>
    <row r="47001" ht="15" customHeight="1"/>
    <row r="47002" ht="15" customHeight="1"/>
    <row r="47003" ht="15" customHeight="1"/>
    <row r="47004" ht="15" customHeight="1"/>
    <row r="47005" ht="15" customHeight="1"/>
    <row r="47006" ht="15" customHeight="1"/>
    <row r="47007" ht="15" customHeight="1"/>
    <row r="47008" ht="15" customHeight="1"/>
    <row r="47009" ht="15" customHeight="1"/>
    <row r="47010" ht="15" customHeight="1"/>
    <row r="47011" ht="15" customHeight="1"/>
    <row r="47012" ht="15" customHeight="1"/>
    <row r="47013" ht="15" customHeight="1"/>
    <row r="47014" ht="15" customHeight="1"/>
    <row r="47015" ht="15" customHeight="1"/>
    <row r="47016" ht="15" customHeight="1"/>
    <row r="47017" ht="15" customHeight="1"/>
    <row r="47018" ht="15" customHeight="1"/>
    <row r="47019" ht="15" customHeight="1"/>
    <row r="47020" ht="15" customHeight="1"/>
    <row r="47021" ht="15" customHeight="1"/>
    <row r="47022" ht="15" customHeight="1"/>
    <row r="47023" ht="15" customHeight="1"/>
    <row r="47024" ht="15" customHeight="1"/>
    <row r="47025" ht="15" customHeight="1"/>
    <row r="47026" ht="15" customHeight="1"/>
    <row r="47027" ht="15" customHeight="1"/>
    <row r="47028" ht="15" customHeight="1"/>
    <row r="47029" ht="15" customHeight="1"/>
    <row r="47030" ht="15" customHeight="1"/>
    <row r="47031" ht="15" customHeight="1"/>
    <row r="47032" ht="15" customHeight="1"/>
    <row r="47033" ht="15" customHeight="1"/>
    <row r="47034" ht="15" customHeight="1"/>
    <row r="47035" ht="15" customHeight="1"/>
    <row r="47036" ht="15" customHeight="1"/>
    <row r="47037" ht="15" customHeight="1"/>
    <row r="47038" ht="15" customHeight="1"/>
    <row r="47039" ht="15" customHeight="1"/>
    <row r="47040" ht="15" customHeight="1"/>
    <row r="47041" ht="15" customHeight="1"/>
    <row r="47042" ht="15" customHeight="1"/>
    <row r="47043" ht="15" customHeight="1"/>
    <row r="47044" ht="15" customHeight="1"/>
    <row r="47045" ht="15" customHeight="1"/>
    <row r="47046" ht="15" customHeight="1"/>
    <row r="47047" ht="15" customHeight="1"/>
    <row r="47048" ht="15" customHeight="1"/>
    <row r="47049" ht="15" customHeight="1"/>
    <row r="47050" ht="15" customHeight="1"/>
    <row r="47051" ht="15" customHeight="1"/>
    <row r="47052" ht="15" customHeight="1"/>
    <row r="47053" ht="15" customHeight="1"/>
    <row r="47054" ht="15" customHeight="1"/>
    <row r="47055" ht="15" customHeight="1"/>
    <row r="47056" ht="15" customHeight="1"/>
    <row r="47057" ht="15" customHeight="1"/>
    <row r="47058" ht="15" customHeight="1"/>
    <row r="47059" ht="15" customHeight="1"/>
    <row r="47060" ht="15" customHeight="1"/>
    <row r="47061" ht="15" customHeight="1"/>
    <row r="47062" ht="15" customHeight="1"/>
    <row r="47063" ht="15" customHeight="1"/>
    <row r="47064" ht="15" customHeight="1"/>
    <row r="47065" ht="15" customHeight="1"/>
    <row r="47066" ht="15" customHeight="1"/>
    <row r="47067" ht="15" customHeight="1"/>
    <row r="47068" ht="15" customHeight="1"/>
    <row r="47069" ht="15" customHeight="1"/>
    <row r="47070" ht="15" customHeight="1"/>
    <row r="47071" ht="15" customHeight="1"/>
    <row r="47072" ht="15" customHeight="1"/>
    <row r="47073" ht="15" customHeight="1"/>
    <row r="47074" ht="15" customHeight="1"/>
    <row r="47075" ht="15" customHeight="1"/>
    <row r="47076" ht="15" customHeight="1"/>
    <row r="47077" ht="15" customHeight="1"/>
    <row r="47078" ht="15" customHeight="1"/>
    <row r="47079" ht="15" customHeight="1"/>
    <row r="47080" ht="15" customHeight="1"/>
    <row r="47081" ht="15" customHeight="1"/>
    <row r="47082" ht="15" customHeight="1"/>
    <row r="47083" ht="15" customHeight="1"/>
    <row r="47084" ht="15" customHeight="1"/>
    <row r="47085" ht="15" customHeight="1"/>
    <row r="47086" ht="15" customHeight="1"/>
    <row r="47087" ht="15" customHeight="1"/>
    <row r="47088" ht="15" customHeight="1"/>
    <row r="47089" ht="15" customHeight="1"/>
    <row r="47090" ht="15" customHeight="1"/>
    <row r="47091" ht="15" customHeight="1"/>
    <row r="47092" ht="15" customHeight="1"/>
    <row r="47093" ht="15" customHeight="1"/>
    <row r="47094" ht="15" customHeight="1"/>
    <row r="47095" ht="15" customHeight="1"/>
    <row r="47096" ht="15" customHeight="1"/>
    <row r="47097" ht="15" customHeight="1"/>
    <row r="47098" ht="15" customHeight="1"/>
    <row r="47099" ht="15" customHeight="1"/>
    <row r="47100" ht="15" customHeight="1"/>
    <row r="47101" ht="15" customHeight="1"/>
    <row r="47102" ht="15" customHeight="1"/>
    <row r="47103" ht="15" customHeight="1"/>
    <row r="47104" ht="15" customHeight="1"/>
    <row r="47105" ht="15" customHeight="1"/>
    <row r="47106" ht="15" customHeight="1"/>
    <row r="47107" ht="15" customHeight="1"/>
    <row r="47108" ht="15" customHeight="1"/>
    <row r="47109" ht="15" customHeight="1"/>
    <row r="47110" ht="15" customHeight="1"/>
    <row r="47111" ht="15" customHeight="1"/>
    <row r="47112" ht="15" customHeight="1"/>
    <row r="47113" ht="15" customHeight="1"/>
    <row r="47114" ht="15" customHeight="1"/>
    <row r="47115" ht="15" customHeight="1"/>
    <row r="47116" ht="15" customHeight="1"/>
    <row r="47117" ht="15" customHeight="1"/>
    <row r="47118" ht="15" customHeight="1"/>
    <row r="47119" ht="15" customHeight="1"/>
    <row r="47120" ht="15" customHeight="1"/>
    <row r="47121" ht="15" customHeight="1"/>
    <row r="47122" ht="15" customHeight="1"/>
    <row r="47123" ht="15" customHeight="1"/>
    <row r="47124" ht="15" customHeight="1"/>
    <row r="47125" ht="15" customHeight="1"/>
    <row r="47126" ht="15" customHeight="1"/>
    <row r="47127" ht="15" customHeight="1"/>
    <row r="47128" ht="15" customHeight="1"/>
    <row r="47129" ht="15" customHeight="1"/>
    <row r="47130" ht="15" customHeight="1"/>
    <row r="47131" ht="15" customHeight="1"/>
    <row r="47132" ht="15" customHeight="1"/>
    <row r="47133" ht="15" customHeight="1"/>
    <row r="47134" ht="15" customHeight="1"/>
    <row r="47135" ht="15" customHeight="1"/>
    <row r="47136" ht="15" customHeight="1"/>
    <row r="47137" ht="15" customHeight="1"/>
    <row r="47138" ht="15" customHeight="1"/>
    <row r="47139" ht="15" customHeight="1"/>
    <row r="47140" ht="15" customHeight="1"/>
    <row r="47141" ht="15" customHeight="1"/>
    <row r="47142" ht="15" customHeight="1"/>
    <row r="47143" ht="15" customHeight="1"/>
    <row r="47144" ht="15" customHeight="1"/>
    <row r="47145" ht="15" customHeight="1"/>
    <row r="47146" ht="15" customHeight="1"/>
    <row r="47147" ht="15" customHeight="1"/>
    <row r="47148" ht="15" customHeight="1"/>
    <row r="47149" ht="15" customHeight="1"/>
    <row r="47150" ht="15" customHeight="1"/>
    <row r="47151" ht="15" customHeight="1"/>
    <row r="47152" ht="15" customHeight="1"/>
    <row r="47153" ht="15" customHeight="1"/>
    <row r="47154" ht="15" customHeight="1"/>
    <row r="47155" ht="15" customHeight="1"/>
    <row r="47156" ht="15" customHeight="1"/>
    <row r="47157" ht="15" customHeight="1"/>
    <row r="47158" ht="15" customHeight="1"/>
    <row r="47159" ht="15" customHeight="1"/>
    <row r="47160" ht="15" customHeight="1"/>
    <row r="47161" ht="15" customHeight="1"/>
    <row r="47162" ht="15" customHeight="1"/>
    <row r="47163" ht="15" customHeight="1"/>
    <row r="47164" ht="15" customHeight="1"/>
    <row r="47165" ht="15" customHeight="1"/>
    <row r="47166" ht="15" customHeight="1"/>
    <row r="47167" ht="15" customHeight="1"/>
    <row r="47168" ht="15" customHeight="1"/>
    <row r="47169" ht="15" customHeight="1"/>
    <row r="47170" ht="15" customHeight="1"/>
    <row r="47171" ht="15" customHeight="1"/>
    <row r="47172" ht="15" customHeight="1"/>
    <row r="47173" ht="15" customHeight="1"/>
    <row r="47174" ht="15" customHeight="1"/>
    <row r="47175" ht="15" customHeight="1"/>
    <row r="47176" ht="15" customHeight="1"/>
    <row r="47177" ht="15" customHeight="1"/>
    <row r="47178" ht="15" customHeight="1"/>
    <row r="47179" ht="15" customHeight="1"/>
    <row r="47180" ht="15" customHeight="1"/>
    <row r="47181" ht="15" customHeight="1"/>
    <row r="47182" ht="15" customHeight="1"/>
    <row r="47183" ht="15" customHeight="1"/>
    <row r="47184" ht="15" customHeight="1"/>
    <row r="47185" ht="15" customHeight="1"/>
    <row r="47186" ht="15" customHeight="1"/>
    <row r="47187" ht="15" customHeight="1"/>
    <row r="47188" ht="15" customHeight="1"/>
    <row r="47189" ht="15" customHeight="1"/>
    <row r="47190" ht="15" customHeight="1"/>
    <row r="47191" ht="15" customHeight="1"/>
    <row r="47192" ht="15" customHeight="1"/>
    <row r="47193" ht="15" customHeight="1"/>
    <row r="47194" ht="15" customHeight="1"/>
    <row r="47195" ht="15" customHeight="1"/>
    <row r="47196" ht="15" customHeight="1"/>
    <row r="47197" ht="15" customHeight="1"/>
    <row r="47198" ht="15" customHeight="1"/>
    <row r="47199" ht="15" customHeight="1"/>
    <row r="47200" ht="15" customHeight="1"/>
    <row r="47201" ht="15" customHeight="1"/>
    <row r="47202" ht="15" customHeight="1"/>
    <row r="47203" ht="15" customHeight="1"/>
    <row r="47204" ht="15" customHeight="1"/>
    <row r="47205" ht="15" customHeight="1"/>
    <row r="47206" ht="15" customHeight="1"/>
    <row r="47207" ht="15" customHeight="1"/>
    <row r="47208" ht="15" customHeight="1"/>
    <row r="47209" ht="15" customHeight="1"/>
    <row r="47210" ht="15" customHeight="1"/>
    <row r="47211" ht="15" customHeight="1"/>
    <row r="47212" ht="15" customHeight="1"/>
    <row r="47213" ht="15" customHeight="1"/>
    <row r="47214" ht="15" customHeight="1"/>
    <row r="47215" ht="15" customHeight="1"/>
    <row r="47216" ht="15" customHeight="1"/>
    <row r="47217" ht="15" customHeight="1"/>
    <row r="47218" ht="15" customHeight="1"/>
    <row r="47219" ht="15" customHeight="1"/>
    <row r="47220" ht="15" customHeight="1"/>
    <row r="47221" ht="15" customHeight="1"/>
    <row r="47222" ht="15" customHeight="1"/>
    <row r="47223" ht="15" customHeight="1"/>
    <row r="47224" ht="15" customHeight="1"/>
    <row r="47225" ht="15" customHeight="1"/>
    <row r="47226" ht="15" customHeight="1"/>
    <row r="47227" ht="15" customHeight="1"/>
    <row r="47228" ht="15" customHeight="1"/>
    <row r="47229" ht="15" customHeight="1"/>
    <row r="47230" ht="15" customHeight="1"/>
    <row r="47231" ht="15" customHeight="1"/>
    <row r="47232" ht="15" customHeight="1"/>
    <row r="47233" ht="15" customHeight="1"/>
    <row r="47234" ht="15" customHeight="1"/>
    <row r="47235" ht="15" customHeight="1"/>
    <row r="47236" ht="15" customHeight="1"/>
    <row r="47237" ht="15" customHeight="1"/>
    <row r="47238" ht="15" customHeight="1"/>
    <row r="47239" ht="15" customHeight="1"/>
    <row r="47240" ht="15" customHeight="1"/>
    <row r="47241" ht="15" customHeight="1"/>
    <row r="47242" ht="15" customHeight="1"/>
    <row r="47243" ht="15" customHeight="1"/>
    <row r="47244" ht="15" customHeight="1"/>
    <row r="47245" ht="15" customHeight="1"/>
    <row r="47246" ht="15" customHeight="1"/>
    <row r="47247" ht="15" customHeight="1"/>
    <row r="47248" ht="15" customHeight="1"/>
    <row r="47249" ht="15" customHeight="1"/>
    <row r="47250" ht="15" customHeight="1"/>
    <row r="47251" ht="15" customHeight="1"/>
    <row r="47252" ht="15" customHeight="1"/>
    <row r="47253" ht="15" customHeight="1"/>
    <row r="47254" ht="15" customHeight="1"/>
    <row r="47255" ht="15" customHeight="1"/>
    <row r="47256" ht="15" customHeight="1"/>
    <row r="47257" ht="15" customHeight="1"/>
    <row r="47258" ht="15" customHeight="1"/>
    <row r="47259" ht="15" customHeight="1"/>
    <row r="47260" ht="15" customHeight="1"/>
    <row r="47261" ht="15" customHeight="1"/>
    <row r="47262" ht="15" customHeight="1"/>
    <row r="47263" ht="15" customHeight="1"/>
    <row r="47264" ht="15" customHeight="1"/>
    <row r="47265" ht="15" customHeight="1"/>
    <row r="47266" ht="15" customHeight="1"/>
    <row r="47267" ht="15" customHeight="1"/>
    <row r="47268" ht="15" customHeight="1"/>
    <row r="47269" ht="15" customHeight="1"/>
    <row r="47270" ht="15" customHeight="1"/>
    <row r="47271" ht="15" customHeight="1"/>
    <row r="47272" ht="15" customHeight="1"/>
    <row r="47273" ht="15" customHeight="1"/>
    <row r="47274" ht="15" customHeight="1"/>
    <row r="47275" ht="15" customHeight="1"/>
    <row r="47276" ht="15" customHeight="1"/>
    <row r="47277" ht="15" customHeight="1"/>
    <row r="47278" ht="15" customHeight="1"/>
    <row r="47279" ht="15" customHeight="1"/>
    <row r="47280" ht="15" customHeight="1"/>
    <row r="47281" ht="15" customHeight="1"/>
    <row r="47282" ht="15" customHeight="1"/>
    <row r="47283" ht="15" customHeight="1"/>
    <row r="47284" ht="15" customHeight="1"/>
    <row r="47285" ht="15" customHeight="1"/>
    <row r="47286" ht="15" customHeight="1"/>
    <row r="47287" ht="15" customHeight="1"/>
    <row r="47288" ht="15" customHeight="1"/>
    <row r="47289" ht="15" customHeight="1"/>
    <row r="47290" ht="15" customHeight="1"/>
    <row r="47291" ht="15" customHeight="1"/>
    <row r="47292" ht="15" customHeight="1"/>
    <row r="47293" ht="15" customHeight="1"/>
    <row r="47294" ht="15" customHeight="1"/>
    <row r="47295" ht="15" customHeight="1"/>
    <row r="47296" ht="15" customHeight="1"/>
    <row r="47297" ht="15" customHeight="1"/>
    <row r="47298" ht="15" customHeight="1"/>
    <row r="47299" ht="15" customHeight="1"/>
    <row r="47300" ht="15" customHeight="1"/>
    <row r="47301" ht="15" customHeight="1"/>
    <row r="47302" ht="15" customHeight="1"/>
    <row r="47303" ht="15" customHeight="1"/>
    <row r="47304" ht="15" customHeight="1"/>
    <row r="47305" ht="15" customHeight="1"/>
    <row r="47306" ht="15" customHeight="1"/>
    <row r="47307" ht="15" customHeight="1"/>
    <row r="47308" ht="15" customHeight="1"/>
    <row r="47309" ht="15" customHeight="1"/>
    <row r="47310" ht="15" customHeight="1"/>
    <row r="47311" ht="15" customHeight="1"/>
    <row r="47312" ht="15" customHeight="1"/>
    <row r="47313" ht="15" customHeight="1"/>
    <row r="47314" ht="15" customHeight="1"/>
    <row r="47315" ht="15" customHeight="1"/>
    <row r="47316" ht="15" customHeight="1"/>
    <row r="47317" ht="15" customHeight="1"/>
    <row r="47318" ht="15" customHeight="1"/>
    <row r="47319" ht="15" customHeight="1"/>
    <row r="47320" ht="15" customHeight="1"/>
    <row r="47321" ht="15" customHeight="1"/>
    <row r="47322" ht="15" customHeight="1"/>
    <row r="47323" ht="15" customHeight="1"/>
    <row r="47324" ht="15" customHeight="1"/>
    <row r="47325" ht="15" customHeight="1"/>
    <row r="47326" ht="15" customHeight="1"/>
    <row r="47327" ht="15" customHeight="1"/>
    <row r="47328" ht="15" customHeight="1"/>
    <row r="47329" ht="15" customHeight="1"/>
    <row r="47330" ht="15" customHeight="1"/>
    <row r="47331" ht="15" customHeight="1"/>
    <row r="47332" ht="15" customHeight="1"/>
    <row r="47333" ht="15" customHeight="1"/>
    <row r="47334" ht="15" customHeight="1"/>
    <row r="47335" ht="15" customHeight="1"/>
    <row r="47336" ht="15" customHeight="1"/>
    <row r="47337" ht="15" customHeight="1"/>
    <row r="47338" ht="15" customHeight="1"/>
    <row r="47339" ht="15" customHeight="1"/>
    <row r="47340" ht="15" customHeight="1"/>
    <row r="47341" ht="15" customHeight="1"/>
    <row r="47342" ht="15" customHeight="1"/>
    <row r="47343" ht="15" customHeight="1"/>
    <row r="47344" ht="15" customHeight="1"/>
    <row r="47345" ht="15" customHeight="1"/>
    <row r="47346" ht="15" customHeight="1"/>
    <row r="47347" ht="15" customHeight="1"/>
    <row r="47348" ht="15" customHeight="1"/>
    <row r="47349" ht="15" customHeight="1"/>
    <row r="47350" ht="15" customHeight="1"/>
    <row r="47351" ht="15" customHeight="1"/>
    <row r="47352" ht="15" customHeight="1"/>
    <row r="47353" ht="15" customHeight="1"/>
    <row r="47354" ht="15" customHeight="1"/>
    <row r="47355" ht="15" customHeight="1"/>
    <row r="47356" ht="15" customHeight="1"/>
    <row r="47357" ht="15" customHeight="1"/>
    <row r="47358" ht="15" customHeight="1"/>
    <row r="47359" ht="15" customHeight="1"/>
    <row r="47360" ht="15" customHeight="1"/>
    <row r="47361" ht="15" customHeight="1"/>
    <row r="47362" ht="15" customHeight="1"/>
    <row r="47363" ht="15" customHeight="1"/>
    <row r="47364" ht="15" customHeight="1"/>
    <row r="47365" ht="15" customHeight="1"/>
    <row r="47366" ht="15" customHeight="1"/>
    <row r="47367" ht="15" customHeight="1"/>
    <row r="47368" ht="15" customHeight="1"/>
    <row r="47369" ht="15" customHeight="1"/>
    <row r="47370" ht="15" customHeight="1"/>
    <row r="47371" ht="15" customHeight="1"/>
    <row r="47372" ht="15" customHeight="1"/>
    <row r="47373" ht="15" customHeight="1"/>
    <row r="47374" ht="15" customHeight="1"/>
    <row r="47375" ht="15" customHeight="1"/>
    <row r="47376" ht="15" customHeight="1"/>
    <row r="47377" ht="15" customHeight="1"/>
    <row r="47378" ht="15" customHeight="1"/>
    <row r="47379" ht="15" customHeight="1"/>
    <row r="47380" ht="15" customHeight="1"/>
    <row r="47381" ht="15" customHeight="1"/>
    <row r="47382" ht="15" customHeight="1"/>
    <row r="47383" ht="15" customHeight="1"/>
    <row r="47384" ht="15" customHeight="1"/>
    <row r="47385" ht="15" customHeight="1"/>
    <row r="47386" ht="15" customHeight="1"/>
    <row r="47387" ht="15" customHeight="1"/>
    <row r="47388" ht="15" customHeight="1"/>
    <row r="47389" ht="15" customHeight="1"/>
    <row r="47390" ht="15" customHeight="1"/>
    <row r="47391" ht="15" customHeight="1"/>
    <row r="47392" ht="15" customHeight="1"/>
    <row r="47393" ht="15" customHeight="1"/>
    <row r="47394" ht="15" customHeight="1"/>
    <row r="47395" ht="15" customHeight="1"/>
    <row r="47396" ht="15" customHeight="1"/>
    <row r="47397" ht="15" customHeight="1"/>
    <row r="47398" ht="15" customHeight="1"/>
    <row r="47399" ht="15" customHeight="1"/>
    <row r="47400" ht="15" customHeight="1"/>
    <row r="47401" ht="15" customHeight="1"/>
    <row r="47402" ht="15" customHeight="1"/>
    <row r="47403" ht="15" customHeight="1"/>
    <row r="47404" ht="15" customHeight="1"/>
    <row r="47405" ht="15" customHeight="1"/>
    <row r="47406" ht="15" customHeight="1"/>
    <row r="47407" ht="15" customHeight="1"/>
    <row r="47408" ht="15" customHeight="1"/>
    <row r="47409" ht="15" customHeight="1"/>
    <row r="47410" ht="15" customHeight="1"/>
    <row r="47411" ht="15" customHeight="1"/>
    <row r="47412" ht="15" customHeight="1"/>
    <row r="47413" ht="15" customHeight="1"/>
    <row r="47414" ht="15" customHeight="1"/>
    <row r="47415" ht="15" customHeight="1"/>
    <row r="47416" ht="15" customHeight="1"/>
    <row r="47417" ht="15" customHeight="1"/>
    <row r="47418" ht="15" customHeight="1"/>
    <row r="47419" ht="15" customHeight="1"/>
    <row r="47420" ht="15" customHeight="1"/>
    <row r="47421" ht="15" customHeight="1"/>
    <row r="47422" ht="15" customHeight="1"/>
    <row r="47423" ht="15" customHeight="1"/>
    <row r="47424" ht="15" customHeight="1"/>
    <row r="47425" ht="15" customHeight="1"/>
    <row r="47426" ht="15" customHeight="1"/>
    <row r="47427" ht="15" customHeight="1"/>
    <row r="47428" ht="15" customHeight="1"/>
    <row r="47429" ht="15" customHeight="1"/>
    <row r="47430" ht="15" customHeight="1"/>
    <row r="47431" ht="15" customHeight="1"/>
    <row r="47432" ht="15" customHeight="1"/>
    <row r="47433" ht="15" customHeight="1"/>
    <row r="47434" ht="15" customHeight="1"/>
    <row r="47435" ht="15" customHeight="1"/>
    <row r="47436" ht="15" customHeight="1"/>
    <row r="47437" ht="15" customHeight="1"/>
    <row r="47438" ht="15" customHeight="1"/>
    <row r="47439" ht="15" customHeight="1"/>
    <row r="47440" ht="15" customHeight="1"/>
    <row r="47441" ht="15" customHeight="1"/>
    <row r="47442" ht="15" customHeight="1"/>
    <row r="47443" ht="15" customHeight="1"/>
    <row r="47444" ht="15" customHeight="1"/>
    <row r="47445" ht="15" customHeight="1"/>
    <row r="47446" ht="15" customHeight="1"/>
    <row r="47447" ht="15" customHeight="1"/>
    <row r="47448" ht="15" customHeight="1"/>
    <row r="47449" ht="15" customHeight="1"/>
    <row r="47450" ht="15" customHeight="1"/>
    <row r="47451" ht="15" customHeight="1"/>
    <row r="47452" ht="15" customHeight="1"/>
    <row r="47453" ht="15" customHeight="1"/>
    <row r="47454" ht="15" customHeight="1"/>
    <row r="47455" ht="15" customHeight="1"/>
    <row r="47456" ht="15" customHeight="1"/>
    <row r="47457" ht="15" customHeight="1"/>
    <row r="47458" ht="15" customHeight="1"/>
    <row r="47459" ht="15" customHeight="1"/>
    <row r="47460" ht="15" customHeight="1"/>
    <row r="47461" ht="15" customHeight="1"/>
    <row r="47462" ht="15" customHeight="1"/>
    <row r="47463" ht="15" customHeight="1"/>
    <row r="47464" ht="15" customHeight="1"/>
    <row r="47465" ht="15" customHeight="1"/>
    <row r="47466" ht="15" customHeight="1"/>
    <row r="47467" ht="15" customHeight="1"/>
    <row r="47468" ht="15" customHeight="1"/>
    <row r="47469" ht="15" customHeight="1"/>
    <row r="47470" ht="15" customHeight="1"/>
    <row r="47471" ht="15" customHeight="1"/>
    <row r="47472" ht="15" customHeight="1"/>
    <row r="47473" ht="15" customHeight="1"/>
    <row r="47474" ht="15" customHeight="1"/>
    <row r="47475" ht="15" customHeight="1"/>
    <row r="47476" ht="15" customHeight="1"/>
    <row r="47477" ht="15" customHeight="1"/>
    <row r="47478" ht="15" customHeight="1"/>
    <row r="47479" ht="15" customHeight="1"/>
    <row r="47480" ht="15" customHeight="1"/>
    <row r="47481" ht="15" customHeight="1"/>
    <row r="47482" ht="15" customHeight="1"/>
    <row r="47483" ht="15" customHeight="1"/>
    <row r="47484" ht="15" customHeight="1"/>
    <row r="47485" ht="15" customHeight="1"/>
    <row r="47486" ht="15" customHeight="1"/>
    <row r="47487" ht="15" customHeight="1"/>
    <row r="47488" ht="15" customHeight="1"/>
    <row r="47489" ht="15" customHeight="1"/>
    <row r="47490" ht="15" customHeight="1"/>
    <row r="47491" ht="15" customHeight="1"/>
    <row r="47492" ht="15" customHeight="1"/>
    <row r="47493" ht="15" customHeight="1"/>
    <row r="47494" ht="15" customHeight="1"/>
    <row r="47495" ht="15" customHeight="1"/>
    <row r="47496" ht="15" customHeight="1"/>
    <row r="47497" ht="15" customHeight="1"/>
    <row r="47498" ht="15" customHeight="1"/>
    <row r="47499" ht="15" customHeight="1"/>
    <row r="47500" ht="15" customHeight="1"/>
    <row r="47501" ht="15" customHeight="1"/>
    <row r="47502" ht="15" customHeight="1"/>
    <row r="47503" ht="15" customHeight="1"/>
    <row r="47504" ht="15" customHeight="1"/>
    <row r="47505" ht="15" customHeight="1"/>
    <row r="47506" ht="15" customHeight="1"/>
    <row r="47507" ht="15" customHeight="1"/>
    <row r="47508" ht="15" customHeight="1"/>
    <row r="47509" ht="15" customHeight="1"/>
    <row r="47510" ht="15" customHeight="1"/>
    <row r="47511" ht="15" customHeight="1"/>
    <row r="47512" ht="15" customHeight="1"/>
    <row r="47513" ht="15" customHeight="1"/>
    <row r="47514" ht="15" customHeight="1"/>
    <row r="47515" ht="15" customHeight="1"/>
    <row r="47516" ht="15" customHeight="1"/>
    <row r="47517" ht="15" customHeight="1"/>
    <row r="47518" ht="15" customHeight="1"/>
    <row r="47519" ht="15" customHeight="1"/>
    <row r="47520" ht="15" customHeight="1"/>
    <row r="47521" ht="15" customHeight="1"/>
    <row r="47522" ht="15" customHeight="1"/>
    <row r="47523" ht="15" customHeight="1"/>
    <row r="47524" ht="15" customHeight="1"/>
    <row r="47525" ht="15" customHeight="1"/>
    <row r="47526" ht="15" customHeight="1"/>
    <row r="47527" ht="15" customHeight="1"/>
    <row r="47528" ht="15" customHeight="1"/>
    <row r="47529" ht="15" customHeight="1"/>
    <row r="47530" ht="15" customHeight="1"/>
    <row r="47531" ht="15" customHeight="1"/>
    <row r="47532" ht="15" customHeight="1"/>
    <row r="47533" ht="15" customHeight="1"/>
    <row r="47534" ht="15" customHeight="1"/>
    <row r="47535" ht="15" customHeight="1"/>
    <row r="47536" ht="15" customHeight="1"/>
    <row r="47537" ht="15" customHeight="1"/>
    <row r="47538" ht="15" customHeight="1"/>
    <row r="47539" ht="15" customHeight="1"/>
    <row r="47540" ht="15" customHeight="1"/>
    <row r="47541" ht="15" customHeight="1"/>
    <row r="47542" ht="15" customHeight="1"/>
    <row r="47543" ht="15" customHeight="1"/>
    <row r="47544" ht="15" customHeight="1"/>
    <row r="47545" ht="15" customHeight="1"/>
    <row r="47546" ht="15" customHeight="1"/>
    <row r="47547" ht="15" customHeight="1"/>
    <row r="47548" ht="15" customHeight="1"/>
    <row r="47549" ht="15" customHeight="1"/>
    <row r="47550" ht="15" customHeight="1"/>
    <row r="47551" ht="15" customHeight="1"/>
    <row r="47552" ht="15" customHeight="1"/>
    <row r="47553" ht="15" customHeight="1"/>
    <row r="47554" ht="15" customHeight="1"/>
    <row r="47555" ht="15" customHeight="1"/>
    <row r="47556" ht="15" customHeight="1"/>
    <row r="47557" ht="15" customHeight="1"/>
    <row r="47558" ht="15" customHeight="1"/>
    <row r="47559" ht="15" customHeight="1"/>
    <row r="47560" ht="15" customHeight="1"/>
    <row r="47561" ht="15" customHeight="1"/>
    <row r="47562" ht="15" customHeight="1"/>
    <row r="47563" ht="15" customHeight="1"/>
    <row r="47564" ht="15" customHeight="1"/>
    <row r="47565" ht="15" customHeight="1"/>
    <row r="47566" ht="15" customHeight="1"/>
    <row r="47567" ht="15" customHeight="1"/>
    <row r="47568" ht="15" customHeight="1"/>
    <row r="47569" ht="15" customHeight="1"/>
    <row r="47570" ht="15" customHeight="1"/>
    <row r="47571" ht="15" customHeight="1"/>
    <row r="47572" ht="15" customHeight="1"/>
    <row r="47573" ht="15" customHeight="1"/>
    <row r="47574" ht="15" customHeight="1"/>
    <row r="47575" ht="15" customHeight="1"/>
    <row r="47576" ht="15" customHeight="1"/>
    <row r="47577" ht="15" customHeight="1"/>
    <row r="47578" ht="15" customHeight="1"/>
    <row r="47579" ht="15" customHeight="1"/>
    <row r="47580" ht="15" customHeight="1"/>
    <row r="47581" ht="15" customHeight="1"/>
    <row r="47582" ht="15" customHeight="1"/>
    <row r="47583" ht="15" customHeight="1"/>
    <row r="47584" ht="15" customHeight="1"/>
    <row r="47585" ht="15" customHeight="1"/>
    <row r="47586" ht="15" customHeight="1"/>
    <row r="47587" ht="15" customHeight="1"/>
    <row r="47588" ht="15" customHeight="1"/>
    <row r="47589" ht="15" customHeight="1"/>
    <row r="47590" ht="15" customHeight="1"/>
    <row r="47591" ht="15" customHeight="1"/>
    <row r="47592" ht="15" customHeight="1"/>
    <row r="47593" ht="15" customHeight="1"/>
    <row r="47594" ht="15" customHeight="1"/>
    <row r="47595" ht="15" customHeight="1"/>
    <row r="47596" ht="15" customHeight="1"/>
    <row r="47597" ht="15" customHeight="1"/>
    <row r="47598" ht="15" customHeight="1"/>
    <row r="47599" ht="15" customHeight="1"/>
    <row r="47600" ht="15" customHeight="1"/>
    <row r="47601" ht="15" customHeight="1"/>
    <row r="47602" ht="15" customHeight="1"/>
    <row r="47603" ht="15" customHeight="1"/>
    <row r="47604" ht="15" customHeight="1"/>
    <row r="47605" ht="15" customHeight="1"/>
    <row r="47606" ht="15" customHeight="1"/>
    <row r="47607" ht="15" customHeight="1"/>
    <row r="47608" ht="15" customHeight="1"/>
    <row r="47609" ht="15" customHeight="1"/>
    <row r="47610" ht="15" customHeight="1"/>
    <row r="47611" ht="15" customHeight="1"/>
    <row r="47612" ht="15" customHeight="1"/>
    <row r="47613" ht="15" customHeight="1"/>
    <row r="47614" ht="15" customHeight="1"/>
    <row r="47615" ht="15" customHeight="1"/>
    <row r="47616" ht="15" customHeight="1"/>
    <row r="47617" ht="15" customHeight="1"/>
    <row r="47618" ht="15" customHeight="1"/>
    <row r="47619" ht="15" customHeight="1"/>
    <row r="47620" ht="15" customHeight="1"/>
    <row r="47621" ht="15" customHeight="1"/>
    <row r="47622" ht="15" customHeight="1"/>
    <row r="47623" ht="15" customHeight="1"/>
    <row r="47624" ht="15" customHeight="1"/>
    <row r="47625" ht="15" customHeight="1"/>
    <row r="47626" ht="15" customHeight="1"/>
    <row r="47627" ht="15" customHeight="1"/>
    <row r="47628" ht="15" customHeight="1"/>
    <row r="47629" ht="15" customHeight="1"/>
    <row r="47630" ht="15" customHeight="1"/>
    <row r="47631" ht="15" customHeight="1"/>
    <row r="47632" ht="15" customHeight="1"/>
    <row r="47633" ht="15" customHeight="1"/>
    <row r="47634" ht="15" customHeight="1"/>
    <row r="47635" ht="15" customHeight="1"/>
    <row r="47636" ht="15" customHeight="1"/>
    <row r="47637" ht="15" customHeight="1"/>
    <row r="47638" ht="15" customHeight="1"/>
    <row r="47639" ht="15" customHeight="1"/>
    <row r="47640" ht="15" customHeight="1"/>
    <row r="47641" ht="15" customHeight="1"/>
    <row r="47642" ht="15" customHeight="1"/>
    <row r="47643" ht="15" customHeight="1"/>
    <row r="47644" ht="15" customHeight="1"/>
    <row r="47645" ht="15" customHeight="1"/>
    <row r="47646" ht="15" customHeight="1"/>
    <row r="47647" ht="15" customHeight="1"/>
    <row r="47648" ht="15" customHeight="1"/>
    <row r="47649" ht="15" customHeight="1"/>
    <row r="47650" ht="15" customHeight="1"/>
    <row r="47651" ht="15" customHeight="1"/>
    <row r="47652" ht="15" customHeight="1"/>
    <row r="47653" ht="15" customHeight="1"/>
    <row r="47654" ht="15" customHeight="1"/>
    <row r="47655" ht="15" customHeight="1"/>
    <row r="47656" ht="15" customHeight="1"/>
    <row r="47657" ht="15" customHeight="1"/>
    <row r="47658" ht="15" customHeight="1"/>
    <row r="47659" ht="15" customHeight="1"/>
    <row r="47660" ht="15" customHeight="1"/>
    <row r="47661" ht="15" customHeight="1"/>
    <row r="47662" ht="15" customHeight="1"/>
    <row r="47663" ht="15" customHeight="1"/>
    <row r="47664" ht="15" customHeight="1"/>
    <row r="47665" ht="15" customHeight="1"/>
    <row r="47666" ht="15" customHeight="1"/>
    <row r="47667" ht="15" customHeight="1"/>
    <row r="47668" ht="15" customHeight="1"/>
    <row r="47669" ht="15" customHeight="1"/>
    <row r="47670" ht="15" customHeight="1"/>
    <row r="47671" ht="15" customHeight="1"/>
    <row r="47672" ht="15" customHeight="1"/>
    <row r="47673" ht="15" customHeight="1"/>
    <row r="47674" ht="15" customHeight="1"/>
    <row r="47675" ht="15" customHeight="1"/>
    <row r="47676" ht="15" customHeight="1"/>
    <row r="47677" ht="15" customHeight="1"/>
    <row r="47678" ht="15" customHeight="1"/>
    <row r="47679" ht="15" customHeight="1"/>
    <row r="47680" ht="15" customHeight="1"/>
    <row r="47681" ht="15" customHeight="1"/>
    <row r="47682" ht="15" customHeight="1"/>
    <row r="47683" ht="15" customHeight="1"/>
    <row r="47684" ht="15" customHeight="1"/>
    <row r="47685" ht="15" customHeight="1"/>
    <row r="47686" ht="15" customHeight="1"/>
    <row r="47687" ht="15" customHeight="1"/>
    <row r="47688" ht="15" customHeight="1"/>
    <row r="47689" ht="15" customHeight="1"/>
    <row r="47690" ht="15" customHeight="1"/>
    <row r="47691" ht="15" customHeight="1"/>
    <row r="47692" ht="15" customHeight="1"/>
    <row r="47693" ht="15" customHeight="1"/>
    <row r="47694" ht="15" customHeight="1"/>
    <row r="47695" ht="15" customHeight="1"/>
    <row r="47696" ht="15" customHeight="1"/>
    <row r="47697" ht="15" customHeight="1"/>
    <row r="47698" ht="15" customHeight="1"/>
    <row r="47699" ht="15" customHeight="1"/>
    <row r="47700" ht="15" customHeight="1"/>
    <row r="47701" ht="15" customHeight="1"/>
    <row r="47702" ht="15" customHeight="1"/>
    <row r="47703" ht="15" customHeight="1"/>
    <row r="47704" ht="15" customHeight="1"/>
    <row r="47705" ht="15" customHeight="1"/>
    <row r="47706" ht="15" customHeight="1"/>
    <row r="47707" ht="15" customHeight="1"/>
    <row r="47708" ht="15" customHeight="1"/>
    <row r="47709" ht="15" customHeight="1"/>
    <row r="47710" ht="15" customHeight="1"/>
    <row r="47711" ht="15" customHeight="1"/>
    <row r="47712" ht="15" customHeight="1"/>
    <row r="47713" ht="15" customHeight="1"/>
    <row r="47714" ht="15" customHeight="1"/>
    <row r="47715" ht="15" customHeight="1"/>
    <row r="47716" ht="15" customHeight="1"/>
    <row r="47717" ht="15" customHeight="1"/>
    <row r="47718" ht="15" customHeight="1"/>
    <row r="47719" ht="15" customHeight="1"/>
    <row r="47720" ht="15" customHeight="1"/>
    <row r="47721" ht="15" customHeight="1"/>
    <row r="47722" ht="15" customHeight="1"/>
    <row r="47723" ht="15" customHeight="1"/>
    <row r="47724" ht="15" customHeight="1"/>
    <row r="47725" ht="15" customHeight="1"/>
    <row r="47726" ht="15" customHeight="1"/>
    <row r="47727" ht="15" customHeight="1"/>
    <row r="47728" ht="15" customHeight="1"/>
    <row r="47729" ht="15" customHeight="1"/>
    <row r="47730" ht="15" customHeight="1"/>
    <row r="47731" ht="15" customHeight="1"/>
    <row r="47732" ht="15" customHeight="1"/>
    <row r="47733" ht="15" customHeight="1"/>
    <row r="47734" ht="15" customHeight="1"/>
    <row r="47735" ht="15" customHeight="1"/>
    <row r="47736" ht="15" customHeight="1"/>
    <row r="47737" ht="15" customHeight="1"/>
    <row r="47738" ht="15" customHeight="1"/>
    <row r="47739" ht="15" customHeight="1"/>
    <row r="47740" ht="15" customHeight="1"/>
    <row r="47741" ht="15" customHeight="1"/>
    <row r="47742" ht="15" customHeight="1"/>
    <row r="47743" ht="15" customHeight="1"/>
    <row r="47744" ht="15" customHeight="1"/>
    <row r="47745" ht="15" customHeight="1"/>
    <row r="47746" ht="15" customHeight="1"/>
    <row r="47747" ht="15" customHeight="1"/>
    <row r="47748" ht="15" customHeight="1"/>
    <row r="47749" ht="15" customHeight="1"/>
    <row r="47750" ht="15" customHeight="1"/>
    <row r="47751" ht="15" customHeight="1"/>
    <row r="47752" ht="15" customHeight="1"/>
    <row r="47753" ht="15" customHeight="1"/>
    <row r="47754" ht="15" customHeight="1"/>
    <row r="47755" ht="15" customHeight="1"/>
    <row r="47756" ht="15" customHeight="1"/>
    <row r="47757" ht="15" customHeight="1"/>
    <row r="47758" ht="15" customHeight="1"/>
    <row r="47759" ht="15" customHeight="1"/>
    <row r="47760" ht="15" customHeight="1"/>
    <row r="47761" ht="15" customHeight="1"/>
    <row r="47762" ht="15" customHeight="1"/>
    <row r="47763" ht="15" customHeight="1"/>
    <row r="47764" ht="15" customHeight="1"/>
    <row r="47765" ht="15" customHeight="1"/>
    <row r="47766" ht="15" customHeight="1"/>
    <row r="47767" ht="15" customHeight="1"/>
    <row r="47768" ht="15" customHeight="1"/>
    <row r="47769" ht="15" customHeight="1"/>
    <row r="47770" ht="15" customHeight="1"/>
    <row r="47771" ht="15" customHeight="1"/>
    <row r="47772" ht="15" customHeight="1"/>
    <row r="47773" ht="15" customHeight="1"/>
    <row r="47774" ht="15" customHeight="1"/>
    <row r="47775" ht="15" customHeight="1"/>
    <row r="47776" ht="15" customHeight="1"/>
    <row r="47777" ht="15" customHeight="1"/>
    <row r="47778" ht="15" customHeight="1"/>
    <row r="47779" ht="15" customHeight="1"/>
    <row r="47780" ht="15" customHeight="1"/>
    <row r="47781" ht="15" customHeight="1"/>
    <row r="47782" ht="15" customHeight="1"/>
    <row r="47783" ht="15" customHeight="1"/>
    <row r="47784" ht="15" customHeight="1"/>
    <row r="47785" ht="15" customHeight="1"/>
    <row r="47786" ht="15" customHeight="1"/>
    <row r="47787" ht="15" customHeight="1"/>
    <row r="47788" ht="15" customHeight="1"/>
    <row r="47789" ht="15" customHeight="1"/>
    <row r="47790" ht="15" customHeight="1"/>
    <row r="47791" ht="15" customHeight="1"/>
    <row r="47792" ht="15" customHeight="1"/>
    <row r="47793" ht="15" customHeight="1"/>
    <row r="47794" ht="15" customHeight="1"/>
    <row r="47795" ht="15" customHeight="1"/>
    <row r="47796" ht="15" customHeight="1"/>
    <row r="47797" ht="15" customHeight="1"/>
    <row r="47798" ht="15" customHeight="1"/>
    <row r="47799" ht="15" customHeight="1"/>
    <row r="47800" ht="15" customHeight="1"/>
    <row r="47801" ht="15" customHeight="1"/>
    <row r="47802" ht="15" customHeight="1"/>
    <row r="47803" ht="15" customHeight="1"/>
    <row r="47804" ht="15" customHeight="1"/>
    <row r="47805" ht="15" customHeight="1"/>
    <row r="47806" ht="15" customHeight="1"/>
    <row r="47807" ht="15" customHeight="1"/>
    <row r="47808" ht="15" customHeight="1"/>
    <row r="47809" ht="15" customHeight="1"/>
    <row r="47810" ht="15" customHeight="1"/>
    <row r="47811" ht="15" customHeight="1"/>
    <row r="47812" ht="15" customHeight="1"/>
    <row r="47813" ht="15" customHeight="1"/>
    <row r="47814" ht="15" customHeight="1"/>
    <row r="47815" ht="15" customHeight="1"/>
    <row r="47816" ht="15" customHeight="1"/>
    <row r="47817" ht="15" customHeight="1"/>
    <row r="47818" ht="15" customHeight="1"/>
    <row r="47819" ht="15" customHeight="1"/>
    <row r="47820" ht="15" customHeight="1"/>
    <row r="47821" ht="15" customHeight="1"/>
    <row r="47822" ht="15" customHeight="1"/>
    <row r="47823" ht="15" customHeight="1"/>
    <row r="47824" ht="15" customHeight="1"/>
    <row r="47825" ht="15" customHeight="1"/>
    <row r="47826" ht="15" customHeight="1"/>
    <row r="47827" ht="15" customHeight="1"/>
    <row r="47828" ht="15" customHeight="1"/>
    <row r="47829" ht="15" customHeight="1"/>
    <row r="47830" ht="15" customHeight="1"/>
    <row r="47831" ht="15" customHeight="1"/>
    <row r="47832" ht="15" customHeight="1"/>
    <row r="47833" ht="15" customHeight="1"/>
    <row r="47834" ht="15" customHeight="1"/>
    <row r="47835" ht="15" customHeight="1"/>
    <row r="47836" ht="15" customHeight="1"/>
    <row r="47837" ht="15" customHeight="1"/>
    <row r="47838" ht="15" customHeight="1"/>
    <row r="47839" ht="15" customHeight="1"/>
    <row r="47840" ht="15" customHeight="1"/>
    <row r="47841" ht="15" customHeight="1"/>
    <row r="47842" ht="15" customHeight="1"/>
    <row r="47843" ht="15" customHeight="1"/>
    <row r="47844" ht="15" customHeight="1"/>
    <row r="47845" ht="15" customHeight="1"/>
    <row r="47846" ht="15" customHeight="1"/>
    <row r="47847" ht="15" customHeight="1"/>
    <row r="47848" ht="15" customHeight="1"/>
    <row r="47849" ht="15" customHeight="1"/>
    <row r="47850" ht="15" customHeight="1"/>
    <row r="47851" ht="15" customHeight="1"/>
    <row r="47852" ht="15" customHeight="1"/>
    <row r="47853" ht="15" customHeight="1"/>
    <row r="47854" ht="15" customHeight="1"/>
    <row r="47855" ht="15" customHeight="1"/>
    <row r="47856" ht="15" customHeight="1"/>
    <row r="47857" ht="15" customHeight="1"/>
    <row r="47858" ht="15" customHeight="1"/>
    <row r="47859" ht="15" customHeight="1"/>
    <row r="47860" ht="15" customHeight="1"/>
    <row r="47861" ht="15" customHeight="1"/>
    <row r="47862" ht="15" customHeight="1"/>
    <row r="47863" ht="15" customHeight="1"/>
    <row r="47864" ht="15" customHeight="1"/>
    <row r="47865" ht="15" customHeight="1"/>
    <row r="47866" ht="15" customHeight="1"/>
    <row r="47867" ht="15" customHeight="1"/>
    <row r="47868" ht="15" customHeight="1"/>
    <row r="47869" ht="15" customHeight="1"/>
    <row r="47870" ht="15" customHeight="1"/>
    <row r="47871" ht="15" customHeight="1"/>
    <row r="47872" ht="15" customHeight="1"/>
    <row r="47873" ht="15" customHeight="1"/>
    <row r="47874" ht="15" customHeight="1"/>
    <row r="47875" ht="15" customHeight="1"/>
    <row r="47876" ht="15" customHeight="1"/>
    <row r="47877" ht="15" customHeight="1"/>
    <row r="47878" ht="15" customHeight="1"/>
    <row r="47879" ht="15" customHeight="1"/>
    <row r="47880" ht="15" customHeight="1"/>
    <row r="47881" ht="15" customHeight="1"/>
    <row r="47882" ht="15" customHeight="1"/>
    <row r="47883" ht="15" customHeight="1"/>
    <row r="47884" ht="15" customHeight="1"/>
    <row r="47885" ht="15" customHeight="1"/>
    <row r="47886" ht="15" customHeight="1"/>
    <row r="47887" ht="15" customHeight="1"/>
    <row r="47888" ht="15" customHeight="1"/>
    <row r="47889" ht="15" customHeight="1"/>
    <row r="47890" ht="15" customHeight="1"/>
    <row r="47891" ht="15" customHeight="1"/>
    <row r="47892" ht="15" customHeight="1"/>
    <row r="47893" ht="15" customHeight="1"/>
    <row r="47894" ht="15" customHeight="1"/>
    <row r="47895" ht="15" customHeight="1"/>
    <row r="47896" ht="15" customHeight="1"/>
    <row r="47897" ht="15" customHeight="1"/>
    <row r="47898" ht="15" customHeight="1"/>
    <row r="47899" ht="15" customHeight="1"/>
    <row r="47900" ht="15" customHeight="1"/>
    <row r="47901" ht="15" customHeight="1"/>
    <row r="47902" ht="15" customHeight="1"/>
    <row r="47903" ht="15" customHeight="1"/>
    <row r="47904" ht="15" customHeight="1"/>
    <row r="47905" ht="15" customHeight="1"/>
    <row r="47906" ht="15" customHeight="1"/>
    <row r="47907" ht="15" customHeight="1"/>
    <row r="47908" ht="15" customHeight="1"/>
    <row r="47909" ht="15" customHeight="1"/>
    <row r="47910" ht="15" customHeight="1"/>
    <row r="47911" ht="15" customHeight="1"/>
    <row r="47912" ht="15" customHeight="1"/>
    <row r="47913" ht="15" customHeight="1"/>
    <row r="47914" ht="15" customHeight="1"/>
    <row r="47915" ht="15" customHeight="1"/>
    <row r="47916" ht="15" customHeight="1"/>
    <row r="47917" ht="15" customHeight="1"/>
    <row r="47918" ht="15" customHeight="1"/>
    <row r="47919" ht="15" customHeight="1"/>
    <row r="47920" ht="15" customHeight="1"/>
    <row r="47921" ht="15" customHeight="1"/>
    <row r="47922" ht="15" customHeight="1"/>
    <row r="47923" ht="15" customHeight="1"/>
    <row r="47924" ht="15" customHeight="1"/>
    <row r="47925" ht="15" customHeight="1"/>
    <row r="47926" ht="15" customHeight="1"/>
    <row r="47927" ht="15" customHeight="1"/>
    <row r="47928" ht="15" customHeight="1"/>
    <row r="47929" ht="15" customHeight="1"/>
    <row r="47930" ht="15" customHeight="1"/>
    <row r="47931" ht="15" customHeight="1"/>
    <row r="47932" ht="15" customHeight="1"/>
    <row r="47933" ht="15" customHeight="1"/>
    <row r="47934" ht="15" customHeight="1"/>
    <row r="47935" ht="15" customHeight="1"/>
    <row r="47936" ht="15" customHeight="1"/>
    <row r="47937" ht="15" customHeight="1"/>
    <row r="47938" ht="15" customHeight="1"/>
    <row r="47939" ht="15" customHeight="1"/>
    <row r="47940" ht="15" customHeight="1"/>
    <row r="47941" ht="15" customHeight="1"/>
    <row r="47942" ht="15" customHeight="1"/>
    <row r="47943" ht="15" customHeight="1"/>
    <row r="47944" ht="15" customHeight="1"/>
    <row r="47945" ht="15" customHeight="1"/>
    <row r="47946" ht="15" customHeight="1"/>
    <row r="47947" ht="15" customHeight="1"/>
    <row r="47948" ht="15" customHeight="1"/>
    <row r="47949" ht="15" customHeight="1"/>
    <row r="47950" ht="15" customHeight="1"/>
    <row r="47951" ht="15" customHeight="1"/>
    <row r="47952" ht="15" customHeight="1"/>
    <row r="47953" ht="15" customHeight="1"/>
    <row r="47954" ht="15" customHeight="1"/>
    <row r="47955" ht="15" customHeight="1"/>
    <row r="47956" ht="15" customHeight="1"/>
    <row r="47957" ht="15" customHeight="1"/>
    <row r="47958" ht="15" customHeight="1"/>
    <row r="47959" ht="15" customHeight="1"/>
    <row r="47960" ht="15" customHeight="1"/>
    <row r="47961" ht="15" customHeight="1"/>
    <row r="47962" ht="15" customHeight="1"/>
    <row r="47963" ht="15" customHeight="1"/>
    <row r="47964" ht="15" customHeight="1"/>
    <row r="47965" ht="15" customHeight="1"/>
    <row r="47966" ht="15" customHeight="1"/>
    <row r="47967" ht="15" customHeight="1"/>
    <row r="47968" ht="15" customHeight="1"/>
    <row r="47969" ht="15" customHeight="1"/>
    <row r="47970" ht="15" customHeight="1"/>
    <row r="47971" ht="15" customHeight="1"/>
    <row r="47972" ht="15" customHeight="1"/>
    <row r="47973" ht="15" customHeight="1"/>
    <row r="47974" ht="15" customHeight="1"/>
    <row r="47975" ht="15" customHeight="1"/>
    <row r="47976" ht="15" customHeight="1"/>
    <row r="47977" ht="15" customHeight="1"/>
    <row r="47978" ht="15" customHeight="1"/>
    <row r="47979" ht="15" customHeight="1"/>
    <row r="47980" ht="15" customHeight="1"/>
    <row r="47981" ht="15" customHeight="1"/>
    <row r="47982" ht="15" customHeight="1"/>
    <row r="47983" ht="15" customHeight="1"/>
    <row r="47984" ht="15" customHeight="1"/>
    <row r="47985" ht="15" customHeight="1"/>
    <row r="47986" ht="15" customHeight="1"/>
    <row r="47987" ht="15" customHeight="1"/>
    <row r="47988" ht="15" customHeight="1"/>
    <row r="47989" ht="15" customHeight="1"/>
    <row r="47990" ht="15" customHeight="1"/>
    <row r="47991" ht="15" customHeight="1"/>
    <row r="47992" ht="15" customHeight="1"/>
    <row r="47993" ht="15" customHeight="1"/>
    <row r="47994" ht="15" customHeight="1"/>
    <row r="47995" ht="15" customHeight="1"/>
    <row r="47996" ht="15" customHeight="1"/>
    <row r="47997" ht="15" customHeight="1"/>
    <row r="47998" ht="15" customHeight="1"/>
    <row r="47999" ht="15" customHeight="1"/>
    <row r="48000" ht="15" customHeight="1"/>
    <row r="48001" ht="15" customHeight="1"/>
    <row r="48002" ht="15" customHeight="1"/>
    <row r="48003" ht="15" customHeight="1"/>
    <row r="48004" ht="15" customHeight="1"/>
    <row r="48005" ht="15" customHeight="1"/>
    <row r="48006" ht="15" customHeight="1"/>
    <row r="48007" ht="15" customHeight="1"/>
    <row r="48008" ht="15" customHeight="1"/>
    <row r="48009" ht="15" customHeight="1"/>
    <row r="48010" ht="15" customHeight="1"/>
    <row r="48011" ht="15" customHeight="1"/>
    <row r="48012" ht="15" customHeight="1"/>
    <row r="48013" ht="15" customHeight="1"/>
    <row r="48014" ht="15" customHeight="1"/>
    <row r="48015" ht="15" customHeight="1"/>
    <row r="48016" ht="15" customHeight="1"/>
    <row r="48017" ht="15" customHeight="1"/>
    <row r="48018" ht="15" customHeight="1"/>
    <row r="48019" ht="15" customHeight="1"/>
    <row r="48020" ht="15" customHeight="1"/>
    <row r="48021" ht="15" customHeight="1"/>
    <row r="48022" ht="15" customHeight="1"/>
    <row r="48023" ht="15" customHeight="1"/>
    <row r="48024" ht="15" customHeight="1"/>
    <row r="48025" ht="15" customHeight="1"/>
    <row r="48026" ht="15" customHeight="1"/>
    <row r="48027" ht="15" customHeight="1"/>
    <row r="48028" ht="15" customHeight="1"/>
    <row r="48029" ht="15" customHeight="1"/>
    <row r="48030" ht="15" customHeight="1"/>
    <row r="48031" ht="15" customHeight="1"/>
    <row r="48032" ht="15" customHeight="1"/>
    <row r="48033" ht="15" customHeight="1"/>
    <row r="48034" ht="15" customHeight="1"/>
    <row r="48035" ht="15" customHeight="1"/>
    <row r="48036" ht="15" customHeight="1"/>
    <row r="48037" ht="15" customHeight="1"/>
    <row r="48038" ht="15" customHeight="1"/>
    <row r="48039" ht="15" customHeight="1"/>
    <row r="48040" ht="15" customHeight="1"/>
    <row r="48041" ht="15" customHeight="1"/>
    <row r="48042" ht="15" customHeight="1"/>
    <row r="48043" ht="15" customHeight="1"/>
    <row r="48044" ht="15" customHeight="1"/>
    <row r="48045" ht="15" customHeight="1"/>
    <row r="48046" ht="15" customHeight="1"/>
    <row r="48047" ht="15" customHeight="1"/>
    <row r="48048" ht="15" customHeight="1"/>
    <row r="48049" ht="15" customHeight="1"/>
    <row r="48050" ht="15" customHeight="1"/>
    <row r="48051" ht="15" customHeight="1"/>
    <row r="48052" ht="15" customHeight="1"/>
    <row r="48053" ht="15" customHeight="1"/>
    <row r="48054" ht="15" customHeight="1"/>
    <row r="48055" ht="15" customHeight="1"/>
    <row r="48056" ht="15" customHeight="1"/>
    <row r="48057" ht="15" customHeight="1"/>
    <row r="48058" ht="15" customHeight="1"/>
    <row r="48059" ht="15" customHeight="1"/>
    <row r="48060" ht="15" customHeight="1"/>
    <row r="48061" ht="15" customHeight="1"/>
    <row r="48062" ht="15" customHeight="1"/>
    <row r="48063" ht="15" customHeight="1"/>
    <row r="48064" ht="15" customHeight="1"/>
    <row r="48065" ht="15" customHeight="1"/>
    <row r="48066" ht="15" customHeight="1"/>
    <row r="48067" ht="15" customHeight="1"/>
    <row r="48068" ht="15" customHeight="1"/>
    <row r="48069" ht="15" customHeight="1"/>
    <row r="48070" ht="15" customHeight="1"/>
    <row r="48071" ht="15" customHeight="1"/>
    <row r="48072" ht="15" customHeight="1"/>
    <row r="48073" ht="15" customHeight="1"/>
    <row r="48074" ht="15" customHeight="1"/>
    <row r="48075" ht="15" customHeight="1"/>
    <row r="48076" ht="15" customHeight="1"/>
    <row r="48077" ht="15" customHeight="1"/>
    <row r="48078" ht="15" customHeight="1"/>
    <row r="48079" ht="15" customHeight="1"/>
    <row r="48080" ht="15" customHeight="1"/>
    <row r="48081" ht="15" customHeight="1"/>
    <row r="48082" ht="15" customHeight="1"/>
    <row r="48083" ht="15" customHeight="1"/>
    <row r="48084" ht="15" customHeight="1"/>
    <row r="48085" ht="15" customHeight="1"/>
    <row r="48086" ht="15" customHeight="1"/>
    <row r="48087" ht="15" customHeight="1"/>
    <row r="48088" ht="15" customHeight="1"/>
    <row r="48089" ht="15" customHeight="1"/>
    <row r="48090" ht="15" customHeight="1"/>
    <row r="48091" ht="15" customHeight="1"/>
    <row r="48092" ht="15" customHeight="1"/>
    <row r="48093" ht="15" customHeight="1"/>
    <row r="48094" ht="15" customHeight="1"/>
    <row r="48095" ht="15" customHeight="1"/>
    <row r="48096" ht="15" customHeight="1"/>
    <row r="48097" ht="15" customHeight="1"/>
    <row r="48098" ht="15" customHeight="1"/>
    <row r="48099" ht="15" customHeight="1"/>
    <row r="48100" ht="15" customHeight="1"/>
    <row r="48101" ht="15" customHeight="1"/>
    <row r="48102" ht="15" customHeight="1"/>
    <row r="48103" ht="15" customHeight="1"/>
    <row r="48104" ht="15" customHeight="1"/>
    <row r="48105" ht="15" customHeight="1"/>
    <row r="48106" ht="15" customHeight="1"/>
    <row r="48107" ht="15" customHeight="1"/>
    <row r="48108" ht="15" customHeight="1"/>
    <row r="48109" ht="15" customHeight="1"/>
    <row r="48110" ht="15" customHeight="1"/>
    <row r="48111" ht="15" customHeight="1"/>
    <row r="48112" ht="15" customHeight="1"/>
    <row r="48113" ht="15" customHeight="1"/>
    <row r="48114" ht="15" customHeight="1"/>
    <row r="48115" ht="15" customHeight="1"/>
    <row r="48116" ht="15" customHeight="1"/>
    <row r="48117" ht="15" customHeight="1"/>
    <row r="48118" ht="15" customHeight="1"/>
    <row r="48119" ht="15" customHeight="1"/>
    <row r="48120" ht="15" customHeight="1"/>
    <row r="48121" ht="15" customHeight="1"/>
    <row r="48122" ht="15" customHeight="1"/>
    <row r="48123" ht="15" customHeight="1"/>
    <row r="48124" ht="15" customHeight="1"/>
    <row r="48125" ht="15" customHeight="1"/>
    <row r="48126" ht="15" customHeight="1"/>
    <row r="48127" ht="15" customHeight="1"/>
    <row r="48128" ht="15" customHeight="1"/>
    <row r="48129" ht="15" customHeight="1"/>
    <row r="48130" ht="15" customHeight="1"/>
    <row r="48131" ht="15" customHeight="1"/>
    <row r="48132" ht="15" customHeight="1"/>
    <row r="48133" ht="15" customHeight="1"/>
    <row r="48134" ht="15" customHeight="1"/>
    <row r="48135" ht="15" customHeight="1"/>
    <row r="48136" ht="15" customHeight="1"/>
    <row r="48137" ht="15" customHeight="1"/>
    <row r="48138" ht="15" customHeight="1"/>
    <row r="48139" ht="15" customHeight="1"/>
    <row r="48140" ht="15" customHeight="1"/>
    <row r="48141" ht="15" customHeight="1"/>
    <row r="48142" ht="15" customHeight="1"/>
    <row r="48143" ht="15" customHeight="1"/>
    <row r="48144" ht="15" customHeight="1"/>
    <row r="48145" ht="15" customHeight="1"/>
    <row r="48146" ht="15" customHeight="1"/>
    <row r="48147" ht="15" customHeight="1"/>
    <row r="48148" ht="15" customHeight="1"/>
    <row r="48149" ht="15" customHeight="1"/>
    <row r="48150" ht="15" customHeight="1"/>
    <row r="48151" ht="15" customHeight="1"/>
    <row r="48152" ht="15" customHeight="1"/>
    <row r="48153" ht="15" customHeight="1"/>
    <row r="48154" ht="15" customHeight="1"/>
    <row r="48155" ht="15" customHeight="1"/>
    <row r="48156" ht="15" customHeight="1"/>
    <row r="48157" ht="15" customHeight="1"/>
    <row r="48158" ht="15" customHeight="1"/>
    <row r="48159" ht="15" customHeight="1"/>
    <row r="48160" ht="15" customHeight="1"/>
    <row r="48161" ht="15" customHeight="1"/>
    <row r="48162" ht="15" customHeight="1"/>
    <row r="48163" ht="15" customHeight="1"/>
    <row r="48164" ht="15" customHeight="1"/>
    <row r="48165" ht="15" customHeight="1"/>
    <row r="48166" ht="15" customHeight="1"/>
    <row r="48167" ht="15" customHeight="1"/>
    <row r="48168" ht="15" customHeight="1"/>
    <row r="48169" ht="15" customHeight="1"/>
    <row r="48170" ht="15" customHeight="1"/>
    <row r="48171" ht="15" customHeight="1"/>
    <row r="48172" ht="15" customHeight="1"/>
    <row r="48173" ht="15" customHeight="1"/>
    <row r="48174" ht="15" customHeight="1"/>
    <row r="48175" ht="15" customHeight="1"/>
    <row r="48176" ht="15" customHeight="1"/>
    <row r="48177" ht="15" customHeight="1"/>
    <row r="48178" ht="15" customHeight="1"/>
    <row r="48179" ht="15" customHeight="1"/>
    <row r="48180" ht="15" customHeight="1"/>
    <row r="48181" ht="15" customHeight="1"/>
    <row r="48182" ht="15" customHeight="1"/>
    <row r="48183" ht="15" customHeight="1"/>
    <row r="48184" ht="15" customHeight="1"/>
    <row r="48185" ht="15" customHeight="1"/>
    <row r="48186" ht="15" customHeight="1"/>
    <row r="48187" ht="15" customHeight="1"/>
    <row r="48188" ht="15" customHeight="1"/>
    <row r="48189" ht="15" customHeight="1"/>
    <row r="48190" ht="15" customHeight="1"/>
    <row r="48191" ht="15" customHeight="1"/>
    <row r="48192" ht="15" customHeight="1"/>
    <row r="48193" ht="15" customHeight="1"/>
    <row r="48194" ht="15" customHeight="1"/>
    <row r="48195" ht="15" customHeight="1"/>
    <row r="48196" ht="15" customHeight="1"/>
    <row r="48197" ht="15" customHeight="1"/>
    <row r="48198" ht="15" customHeight="1"/>
    <row r="48199" ht="15" customHeight="1"/>
    <row r="48200" ht="15" customHeight="1"/>
    <row r="48201" ht="15" customHeight="1"/>
    <row r="48202" ht="15" customHeight="1"/>
    <row r="48203" ht="15" customHeight="1"/>
    <row r="48204" ht="15" customHeight="1"/>
    <row r="48205" ht="15" customHeight="1"/>
    <row r="48206" ht="15" customHeight="1"/>
    <row r="48207" ht="15" customHeight="1"/>
    <row r="48208" ht="15" customHeight="1"/>
    <row r="48209" ht="15" customHeight="1"/>
    <row r="48210" ht="15" customHeight="1"/>
    <row r="48211" ht="15" customHeight="1"/>
    <row r="48212" ht="15" customHeight="1"/>
    <row r="48213" ht="15" customHeight="1"/>
    <row r="48214" ht="15" customHeight="1"/>
    <row r="48215" ht="15" customHeight="1"/>
    <row r="48216" ht="15" customHeight="1"/>
    <row r="48217" ht="15" customHeight="1"/>
    <row r="48218" ht="15" customHeight="1"/>
    <row r="48219" ht="15" customHeight="1"/>
    <row r="48220" ht="15" customHeight="1"/>
    <row r="48221" ht="15" customHeight="1"/>
    <row r="48222" ht="15" customHeight="1"/>
    <row r="48223" ht="15" customHeight="1"/>
    <row r="48224" ht="15" customHeight="1"/>
    <row r="48225" ht="15" customHeight="1"/>
    <row r="48226" ht="15" customHeight="1"/>
    <row r="48227" ht="15" customHeight="1"/>
    <row r="48228" ht="15" customHeight="1"/>
    <row r="48229" ht="15" customHeight="1"/>
    <row r="48230" ht="15" customHeight="1"/>
    <row r="48231" ht="15" customHeight="1"/>
    <row r="48232" ht="15" customHeight="1"/>
    <row r="48233" ht="15" customHeight="1"/>
    <row r="48234" ht="15" customHeight="1"/>
    <row r="48235" ht="15" customHeight="1"/>
    <row r="48236" ht="15" customHeight="1"/>
    <row r="48237" ht="15" customHeight="1"/>
    <row r="48238" ht="15" customHeight="1"/>
    <row r="48239" ht="15" customHeight="1"/>
    <row r="48240" ht="15" customHeight="1"/>
    <row r="48241" ht="15" customHeight="1"/>
    <row r="48242" ht="15" customHeight="1"/>
    <row r="48243" ht="15" customHeight="1"/>
    <row r="48244" ht="15" customHeight="1"/>
    <row r="48245" ht="15" customHeight="1"/>
    <row r="48246" ht="15" customHeight="1"/>
    <row r="48247" ht="15" customHeight="1"/>
    <row r="48248" ht="15" customHeight="1"/>
    <row r="48249" ht="15" customHeight="1"/>
    <row r="48250" ht="15" customHeight="1"/>
    <row r="48251" ht="15" customHeight="1"/>
    <row r="48252" ht="15" customHeight="1"/>
    <row r="48253" ht="15" customHeight="1"/>
    <row r="48254" ht="15" customHeight="1"/>
    <row r="48255" ht="15" customHeight="1"/>
    <row r="48256" ht="15" customHeight="1"/>
    <row r="48257" ht="15" customHeight="1"/>
    <row r="48258" ht="15" customHeight="1"/>
    <row r="48259" ht="15" customHeight="1"/>
    <row r="48260" ht="15" customHeight="1"/>
    <row r="48261" ht="15" customHeight="1"/>
    <row r="48262" ht="15" customHeight="1"/>
    <row r="48263" ht="15" customHeight="1"/>
    <row r="48264" ht="15" customHeight="1"/>
    <row r="48265" ht="15" customHeight="1"/>
    <row r="48266" ht="15" customHeight="1"/>
    <row r="48267" ht="15" customHeight="1"/>
    <row r="48268" ht="15" customHeight="1"/>
    <row r="48269" ht="15" customHeight="1"/>
    <row r="48270" ht="15" customHeight="1"/>
    <row r="48271" ht="15" customHeight="1"/>
    <row r="48272" ht="15" customHeight="1"/>
    <row r="48273" ht="15" customHeight="1"/>
    <row r="48274" ht="15" customHeight="1"/>
    <row r="48275" ht="15" customHeight="1"/>
    <row r="48276" ht="15" customHeight="1"/>
    <row r="48277" ht="15" customHeight="1"/>
    <row r="48278" ht="15" customHeight="1"/>
    <row r="48279" ht="15" customHeight="1"/>
    <row r="48280" ht="15" customHeight="1"/>
    <row r="48281" ht="15" customHeight="1"/>
    <row r="48282" ht="15" customHeight="1"/>
    <row r="48283" ht="15" customHeight="1"/>
    <row r="48284" ht="15" customHeight="1"/>
    <row r="48285" ht="15" customHeight="1"/>
    <row r="48286" ht="15" customHeight="1"/>
    <row r="48287" ht="15" customHeight="1"/>
    <row r="48288" ht="15" customHeight="1"/>
    <row r="48289" ht="15" customHeight="1"/>
    <row r="48290" ht="15" customHeight="1"/>
    <row r="48291" ht="15" customHeight="1"/>
    <row r="48292" ht="15" customHeight="1"/>
    <row r="48293" ht="15" customHeight="1"/>
    <row r="48294" ht="15" customHeight="1"/>
    <row r="48295" ht="15" customHeight="1"/>
    <row r="48296" ht="15" customHeight="1"/>
    <row r="48297" ht="15" customHeight="1"/>
    <row r="48298" ht="15" customHeight="1"/>
    <row r="48299" ht="15" customHeight="1"/>
    <row r="48300" ht="15" customHeight="1"/>
    <row r="48301" ht="15" customHeight="1"/>
    <row r="48302" ht="15" customHeight="1"/>
    <row r="48303" ht="15" customHeight="1"/>
    <row r="48304" ht="15" customHeight="1"/>
    <row r="48305" ht="15" customHeight="1"/>
    <row r="48306" ht="15" customHeight="1"/>
    <row r="48307" ht="15" customHeight="1"/>
    <row r="48308" ht="15" customHeight="1"/>
    <row r="48309" ht="15" customHeight="1"/>
    <row r="48310" ht="15" customHeight="1"/>
    <row r="48311" ht="15" customHeight="1"/>
    <row r="48312" ht="15" customHeight="1"/>
    <row r="48313" ht="15" customHeight="1"/>
    <row r="48314" ht="15" customHeight="1"/>
    <row r="48315" ht="15" customHeight="1"/>
    <row r="48316" ht="15" customHeight="1"/>
    <row r="48317" ht="15" customHeight="1"/>
    <row r="48318" ht="15" customHeight="1"/>
    <row r="48319" ht="15" customHeight="1"/>
    <row r="48320" ht="15" customHeight="1"/>
    <row r="48321" ht="15" customHeight="1"/>
    <row r="48322" ht="15" customHeight="1"/>
    <row r="48323" ht="15" customHeight="1"/>
    <row r="48324" ht="15" customHeight="1"/>
    <row r="48325" ht="15" customHeight="1"/>
    <row r="48326" ht="15" customHeight="1"/>
    <row r="48327" ht="15" customHeight="1"/>
    <row r="48328" ht="15" customHeight="1"/>
    <row r="48329" ht="15" customHeight="1"/>
    <row r="48330" ht="15" customHeight="1"/>
    <row r="48331" ht="15" customHeight="1"/>
    <row r="48332" ht="15" customHeight="1"/>
    <row r="48333" ht="15" customHeight="1"/>
    <row r="48334" ht="15" customHeight="1"/>
    <row r="48335" ht="15" customHeight="1"/>
    <row r="48336" ht="15" customHeight="1"/>
    <row r="48337" ht="15" customHeight="1"/>
    <row r="48338" ht="15" customHeight="1"/>
    <row r="48339" ht="15" customHeight="1"/>
    <row r="48340" ht="15" customHeight="1"/>
    <row r="48341" ht="15" customHeight="1"/>
    <row r="48342" ht="15" customHeight="1"/>
    <row r="48343" ht="15" customHeight="1"/>
    <row r="48344" ht="15" customHeight="1"/>
    <row r="48345" ht="15" customHeight="1"/>
    <row r="48346" ht="15" customHeight="1"/>
    <row r="48347" ht="15" customHeight="1"/>
    <row r="48348" ht="15" customHeight="1"/>
    <row r="48349" ht="15" customHeight="1"/>
    <row r="48350" ht="15" customHeight="1"/>
    <row r="48351" ht="15" customHeight="1"/>
    <row r="48352" ht="15" customHeight="1"/>
    <row r="48353" ht="15" customHeight="1"/>
    <row r="48354" ht="15" customHeight="1"/>
    <row r="48355" ht="15" customHeight="1"/>
    <row r="48356" ht="15" customHeight="1"/>
    <row r="48357" ht="15" customHeight="1"/>
    <row r="48358" ht="15" customHeight="1"/>
    <row r="48359" ht="15" customHeight="1"/>
    <row r="48360" ht="15" customHeight="1"/>
    <row r="48361" ht="15" customHeight="1"/>
    <row r="48362" ht="15" customHeight="1"/>
    <row r="48363" ht="15" customHeight="1"/>
    <row r="48364" ht="15" customHeight="1"/>
    <row r="48365" ht="15" customHeight="1"/>
    <row r="48366" ht="15" customHeight="1"/>
    <row r="48367" ht="15" customHeight="1"/>
    <row r="48368" ht="15" customHeight="1"/>
    <row r="48369" ht="15" customHeight="1"/>
    <row r="48370" ht="15" customHeight="1"/>
    <row r="48371" ht="15" customHeight="1"/>
    <row r="48372" ht="15" customHeight="1"/>
    <row r="48373" ht="15" customHeight="1"/>
    <row r="48374" ht="15" customHeight="1"/>
    <row r="48375" ht="15" customHeight="1"/>
    <row r="48376" ht="15" customHeight="1"/>
    <row r="48377" ht="15" customHeight="1"/>
    <row r="48378" ht="15" customHeight="1"/>
    <row r="48379" ht="15" customHeight="1"/>
    <row r="48380" ht="15" customHeight="1"/>
    <row r="48381" ht="15" customHeight="1"/>
    <row r="48382" ht="15" customHeight="1"/>
    <row r="48383" ht="15" customHeight="1"/>
    <row r="48384" ht="15" customHeight="1"/>
    <row r="48385" ht="15" customHeight="1"/>
    <row r="48386" ht="15" customHeight="1"/>
    <row r="48387" ht="15" customHeight="1"/>
    <row r="48388" ht="15" customHeight="1"/>
    <row r="48389" ht="15" customHeight="1"/>
    <row r="48390" ht="15" customHeight="1"/>
    <row r="48391" ht="15" customHeight="1"/>
    <row r="48392" ht="15" customHeight="1"/>
    <row r="48393" ht="15" customHeight="1"/>
    <row r="48394" ht="15" customHeight="1"/>
    <row r="48395" ht="15" customHeight="1"/>
    <row r="48396" ht="15" customHeight="1"/>
    <row r="48397" ht="15" customHeight="1"/>
    <row r="48398" ht="15" customHeight="1"/>
    <row r="48399" ht="15" customHeight="1"/>
    <row r="48400" ht="15" customHeight="1"/>
    <row r="48401" ht="15" customHeight="1"/>
    <row r="48402" ht="15" customHeight="1"/>
    <row r="48403" ht="15" customHeight="1"/>
    <row r="48404" ht="15" customHeight="1"/>
    <row r="48405" ht="15" customHeight="1"/>
    <row r="48406" ht="15" customHeight="1"/>
    <row r="48407" ht="15" customHeight="1"/>
    <row r="48408" ht="15" customHeight="1"/>
    <row r="48409" ht="15" customHeight="1"/>
    <row r="48410" ht="15" customHeight="1"/>
    <row r="48411" ht="15" customHeight="1"/>
    <row r="48412" ht="15" customHeight="1"/>
    <row r="48413" ht="15" customHeight="1"/>
    <row r="48414" ht="15" customHeight="1"/>
    <row r="48415" ht="15" customHeight="1"/>
    <row r="48416" ht="15" customHeight="1"/>
    <row r="48417" ht="15" customHeight="1"/>
    <row r="48418" ht="15" customHeight="1"/>
    <row r="48419" ht="15" customHeight="1"/>
    <row r="48420" ht="15" customHeight="1"/>
    <row r="48421" ht="15" customHeight="1"/>
    <row r="48422" ht="15" customHeight="1"/>
    <row r="48423" ht="15" customHeight="1"/>
    <row r="48424" ht="15" customHeight="1"/>
    <row r="48425" ht="15" customHeight="1"/>
    <row r="48426" ht="15" customHeight="1"/>
    <row r="48427" ht="15" customHeight="1"/>
    <row r="48428" ht="15" customHeight="1"/>
    <row r="48429" ht="15" customHeight="1"/>
    <row r="48430" ht="15" customHeight="1"/>
    <row r="48431" ht="15" customHeight="1"/>
    <row r="48432" ht="15" customHeight="1"/>
    <row r="48433" ht="15" customHeight="1"/>
    <row r="48434" ht="15" customHeight="1"/>
    <row r="48435" ht="15" customHeight="1"/>
    <row r="48436" ht="15" customHeight="1"/>
    <row r="48437" ht="15" customHeight="1"/>
    <row r="48438" ht="15" customHeight="1"/>
    <row r="48439" ht="15" customHeight="1"/>
    <row r="48440" ht="15" customHeight="1"/>
    <row r="48441" ht="15" customHeight="1"/>
    <row r="48442" ht="15" customHeight="1"/>
    <row r="48443" ht="15" customHeight="1"/>
    <row r="48444" ht="15" customHeight="1"/>
    <row r="48445" ht="15" customHeight="1"/>
    <row r="48446" ht="15" customHeight="1"/>
    <row r="48447" ht="15" customHeight="1"/>
    <row r="48448" ht="15" customHeight="1"/>
    <row r="48449" ht="15" customHeight="1"/>
    <row r="48450" ht="15" customHeight="1"/>
    <row r="48451" ht="15" customHeight="1"/>
    <row r="48452" ht="15" customHeight="1"/>
    <row r="48453" ht="15" customHeight="1"/>
    <row r="48454" ht="15" customHeight="1"/>
    <row r="48455" ht="15" customHeight="1"/>
    <row r="48456" ht="15" customHeight="1"/>
    <row r="48457" ht="15" customHeight="1"/>
    <row r="48458" ht="15" customHeight="1"/>
    <row r="48459" ht="15" customHeight="1"/>
    <row r="48460" ht="15" customHeight="1"/>
    <row r="48461" ht="15" customHeight="1"/>
    <row r="48462" ht="15" customHeight="1"/>
    <row r="48463" ht="15" customHeight="1"/>
    <row r="48464" ht="15" customHeight="1"/>
    <row r="48465" ht="15" customHeight="1"/>
    <row r="48466" ht="15" customHeight="1"/>
    <row r="48467" ht="15" customHeight="1"/>
    <row r="48468" ht="15" customHeight="1"/>
    <row r="48469" ht="15" customHeight="1"/>
    <row r="48470" ht="15" customHeight="1"/>
    <row r="48471" ht="15" customHeight="1"/>
    <row r="48472" ht="15" customHeight="1"/>
    <row r="48473" ht="15" customHeight="1"/>
    <row r="48474" ht="15" customHeight="1"/>
    <row r="48475" ht="15" customHeight="1"/>
    <row r="48476" ht="15" customHeight="1"/>
    <row r="48477" ht="15" customHeight="1"/>
    <row r="48478" ht="15" customHeight="1"/>
    <row r="48479" ht="15" customHeight="1"/>
    <row r="48480" ht="15" customHeight="1"/>
    <row r="48481" ht="15" customHeight="1"/>
    <row r="48482" ht="15" customHeight="1"/>
    <row r="48483" ht="15" customHeight="1"/>
    <row r="48484" ht="15" customHeight="1"/>
    <row r="48485" ht="15" customHeight="1"/>
    <row r="48486" ht="15" customHeight="1"/>
    <row r="48487" ht="15" customHeight="1"/>
    <row r="48488" ht="15" customHeight="1"/>
    <row r="48489" ht="15" customHeight="1"/>
    <row r="48490" ht="15" customHeight="1"/>
    <row r="48491" ht="15" customHeight="1"/>
    <row r="48492" ht="15" customHeight="1"/>
    <row r="48493" ht="15" customHeight="1"/>
    <row r="48494" ht="15" customHeight="1"/>
    <row r="48495" ht="15" customHeight="1"/>
    <row r="48496" ht="15" customHeight="1"/>
    <row r="48497" ht="15" customHeight="1"/>
    <row r="48498" ht="15" customHeight="1"/>
    <row r="48499" ht="15" customHeight="1"/>
    <row r="48500" ht="15" customHeight="1"/>
    <row r="48501" ht="15" customHeight="1"/>
    <row r="48502" ht="15" customHeight="1"/>
    <row r="48503" ht="15" customHeight="1"/>
    <row r="48504" ht="15" customHeight="1"/>
    <row r="48505" ht="15" customHeight="1"/>
    <row r="48506" ht="15" customHeight="1"/>
    <row r="48507" ht="15" customHeight="1"/>
    <row r="48508" ht="15" customHeight="1"/>
    <row r="48509" ht="15" customHeight="1"/>
    <row r="48510" ht="15" customHeight="1"/>
    <row r="48511" ht="15" customHeight="1"/>
    <row r="48512" ht="15" customHeight="1"/>
    <row r="48513" ht="15" customHeight="1"/>
    <row r="48514" ht="15" customHeight="1"/>
    <row r="48515" ht="15" customHeight="1"/>
    <row r="48516" ht="15" customHeight="1"/>
    <row r="48517" ht="15" customHeight="1"/>
    <row r="48518" ht="15" customHeight="1"/>
    <row r="48519" ht="15" customHeight="1"/>
    <row r="48520" ht="15" customHeight="1"/>
    <row r="48521" ht="15" customHeight="1"/>
    <row r="48522" ht="15" customHeight="1"/>
    <row r="48523" ht="15" customHeight="1"/>
    <row r="48524" ht="15" customHeight="1"/>
    <row r="48525" ht="15" customHeight="1"/>
    <row r="48526" ht="15" customHeight="1"/>
    <row r="48527" ht="15" customHeight="1"/>
    <row r="48528" ht="15" customHeight="1"/>
    <row r="48529" ht="15" customHeight="1"/>
    <row r="48530" ht="15" customHeight="1"/>
    <row r="48531" ht="15" customHeight="1"/>
    <row r="48532" ht="15" customHeight="1"/>
    <row r="48533" ht="15" customHeight="1"/>
    <row r="48534" ht="15" customHeight="1"/>
    <row r="48535" ht="15" customHeight="1"/>
    <row r="48536" ht="15" customHeight="1"/>
    <row r="48537" ht="15" customHeight="1"/>
    <row r="48538" ht="15" customHeight="1"/>
    <row r="48539" ht="15" customHeight="1"/>
    <row r="48540" ht="15" customHeight="1"/>
    <row r="48541" ht="15" customHeight="1"/>
    <row r="48542" ht="15" customHeight="1"/>
    <row r="48543" ht="15" customHeight="1"/>
    <row r="48544" ht="15" customHeight="1"/>
    <row r="48545" ht="15" customHeight="1"/>
    <row r="48546" ht="15" customHeight="1"/>
    <row r="48547" ht="15" customHeight="1"/>
    <row r="48548" ht="15" customHeight="1"/>
    <row r="48549" ht="15" customHeight="1"/>
    <row r="48550" ht="15" customHeight="1"/>
    <row r="48551" ht="15" customHeight="1"/>
    <row r="48552" ht="15" customHeight="1"/>
    <row r="48553" ht="15" customHeight="1"/>
    <row r="48554" ht="15" customHeight="1"/>
    <row r="48555" ht="15" customHeight="1"/>
    <row r="48556" ht="15" customHeight="1"/>
    <row r="48557" ht="15" customHeight="1"/>
    <row r="48558" ht="15" customHeight="1"/>
    <row r="48559" ht="15" customHeight="1"/>
    <row r="48560" ht="15" customHeight="1"/>
    <row r="48561" ht="15" customHeight="1"/>
    <row r="48562" ht="15" customHeight="1"/>
    <row r="48563" ht="15" customHeight="1"/>
    <row r="48564" ht="15" customHeight="1"/>
    <row r="48565" ht="15" customHeight="1"/>
    <row r="48566" ht="15" customHeight="1"/>
    <row r="48567" ht="15" customHeight="1"/>
    <row r="48568" ht="15" customHeight="1"/>
    <row r="48569" ht="15" customHeight="1"/>
    <row r="48570" ht="15" customHeight="1"/>
    <row r="48571" ht="15" customHeight="1"/>
    <row r="48572" ht="15" customHeight="1"/>
    <row r="48573" ht="15" customHeight="1"/>
    <row r="48574" ht="15" customHeight="1"/>
    <row r="48575" ht="15" customHeight="1"/>
    <row r="48576" ht="15" customHeight="1"/>
    <row r="48577" ht="15" customHeight="1"/>
    <row r="48578" ht="15" customHeight="1"/>
    <row r="48579" ht="15" customHeight="1"/>
    <row r="48580" ht="15" customHeight="1"/>
    <row r="48581" ht="15" customHeight="1"/>
    <row r="48582" ht="15" customHeight="1"/>
    <row r="48583" ht="15" customHeight="1"/>
    <row r="48584" ht="15" customHeight="1"/>
    <row r="48585" ht="15" customHeight="1"/>
    <row r="48586" ht="15" customHeight="1"/>
    <row r="48587" ht="15" customHeight="1"/>
    <row r="48588" ht="15" customHeight="1"/>
    <row r="48589" ht="15" customHeight="1"/>
    <row r="48590" ht="15" customHeight="1"/>
    <row r="48591" ht="15" customHeight="1"/>
    <row r="48592" ht="15" customHeight="1"/>
    <row r="48593" ht="15" customHeight="1"/>
    <row r="48594" ht="15" customHeight="1"/>
    <row r="48595" ht="15" customHeight="1"/>
    <row r="48596" ht="15" customHeight="1"/>
    <row r="48597" ht="15" customHeight="1"/>
    <row r="48598" ht="15" customHeight="1"/>
    <row r="48599" ht="15" customHeight="1"/>
    <row r="48600" ht="15" customHeight="1"/>
    <row r="48601" ht="15" customHeight="1"/>
    <row r="48602" ht="15" customHeight="1"/>
    <row r="48603" ht="15" customHeight="1"/>
    <row r="48604" ht="15" customHeight="1"/>
    <row r="48605" ht="15" customHeight="1"/>
    <row r="48606" ht="15" customHeight="1"/>
    <row r="48607" ht="15" customHeight="1"/>
    <row r="48608" ht="15" customHeight="1"/>
    <row r="48609" ht="15" customHeight="1"/>
    <row r="48610" ht="15" customHeight="1"/>
    <row r="48611" ht="15" customHeight="1"/>
    <row r="48612" ht="15" customHeight="1"/>
    <row r="48613" ht="15" customHeight="1"/>
    <row r="48614" ht="15" customHeight="1"/>
    <row r="48615" ht="15" customHeight="1"/>
    <row r="48616" ht="15" customHeight="1"/>
    <row r="48617" ht="15" customHeight="1"/>
    <row r="48618" ht="15" customHeight="1"/>
    <row r="48619" ht="15" customHeight="1"/>
    <row r="48620" ht="15" customHeight="1"/>
    <row r="48621" ht="15" customHeight="1"/>
    <row r="48622" ht="15" customHeight="1"/>
    <row r="48623" ht="15" customHeight="1"/>
    <row r="48624" ht="15" customHeight="1"/>
    <row r="48625" ht="15" customHeight="1"/>
    <row r="48626" ht="15" customHeight="1"/>
    <row r="48627" ht="15" customHeight="1"/>
    <row r="48628" ht="15" customHeight="1"/>
    <row r="48629" ht="15" customHeight="1"/>
    <row r="48630" ht="15" customHeight="1"/>
    <row r="48631" ht="15" customHeight="1"/>
    <row r="48632" ht="15" customHeight="1"/>
    <row r="48633" ht="15" customHeight="1"/>
    <row r="48634" ht="15" customHeight="1"/>
    <row r="48635" ht="15" customHeight="1"/>
    <row r="48636" ht="15" customHeight="1"/>
    <row r="48637" ht="15" customHeight="1"/>
    <row r="48638" ht="15" customHeight="1"/>
    <row r="48639" ht="15" customHeight="1"/>
    <row r="48640" ht="15" customHeight="1"/>
    <row r="48641" ht="15" customHeight="1"/>
    <row r="48642" ht="15" customHeight="1"/>
    <row r="48643" ht="15" customHeight="1"/>
    <row r="48644" ht="15" customHeight="1"/>
    <row r="48645" ht="15" customHeight="1"/>
    <row r="48646" ht="15" customHeight="1"/>
    <row r="48647" ht="15" customHeight="1"/>
    <row r="48648" ht="15" customHeight="1"/>
    <row r="48649" ht="15" customHeight="1"/>
    <row r="48650" ht="15" customHeight="1"/>
    <row r="48651" ht="15" customHeight="1"/>
    <row r="48652" ht="15" customHeight="1"/>
    <row r="48653" ht="15" customHeight="1"/>
    <row r="48654" ht="15" customHeight="1"/>
    <row r="48655" ht="15" customHeight="1"/>
    <row r="48656" ht="15" customHeight="1"/>
    <row r="48657" ht="15" customHeight="1"/>
    <row r="48658" ht="15" customHeight="1"/>
    <row r="48659" ht="15" customHeight="1"/>
    <row r="48660" ht="15" customHeight="1"/>
    <row r="48661" ht="15" customHeight="1"/>
    <row r="48662" ht="15" customHeight="1"/>
    <row r="48663" ht="15" customHeight="1"/>
    <row r="48664" ht="15" customHeight="1"/>
    <row r="48665" ht="15" customHeight="1"/>
    <row r="48666" ht="15" customHeight="1"/>
    <row r="48667" ht="15" customHeight="1"/>
    <row r="48668" ht="15" customHeight="1"/>
    <row r="48669" ht="15" customHeight="1"/>
    <row r="48670" ht="15" customHeight="1"/>
    <row r="48671" ht="15" customHeight="1"/>
    <row r="48672" ht="15" customHeight="1"/>
    <row r="48673" ht="15" customHeight="1"/>
    <row r="48674" ht="15" customHeight="1"/>
    <row r="48675" ht="15" customHeight="1"/>
    <row r="48676" ht="15" customHeight="1"/>
    <row r="48677" ht="15" customHeight="1"/>
    <row r="48678" ht="15" customHeight="1"/>
    <row r="48679" ht="15" customHeight="1"/>
    <row r="48680" ht="15" customHeight="1"/>
    <row r="48681" ht="15" customHeight="1"/>
    <row r="48682" ht="15" customHeight="1"/>
    <row r="48683" ht="15" customHeight="1"/>
    <row r="48684" ht="15" customHeight="1"/>
    <row r="48685" ht="15" customHeight="1"/>
    <row r="48686" ht="15" customHeight="1"/>
    <row r="48687" ht="15" customHeight="1"/>
    <row r="48688" ht="15" customHeight="1"/>
    <row r="48689" ht="15" customHeight="1"/>
    <row r="48690" ht="15" customHeight="1"/>
    <row r="48691" ht="15" customHeight="1"/>
    <row r="48692" ht="15" customHeight="1"/>
    <row r="48693" ht="15" customHeight="1"/>
    <row r="48694" ht="15" customHeight="1"/>
    <row r="48695" ht="15" customHeight="1"/>
    <row r="48696" ht="15" customHeight="1"/>
    <row r="48697" ht="15" customHeight="1"/>
    <row r="48698" ht="15" customHeight="1"/>
    <row r="48699" ht="15" customHeight="1"/>
    <row r="48700" ht="15" customHeight="1"/>
    <row r="48701" ht="15" customHeight="1"/>
    <row r="48702" ht="15" customHeight="1"/>
    <row r="48703" ht="15" customHeight="1"/>
    <row r="48704" ht="15" customHeight="1"/>
    <row r="48705" ht="15" customHeight="1"/>
    <row r="48706" ht="15" customHeight="1"/>
    <row r="48707" ht="15" customHeight="1"/>
    <row r="48708" ht="15" customHeight="1"/>
    <row r="48709" ht="15" customHeight="1"/>
    <row r="48710" ht="15" customHeight="1"/>
    <row r="48711" ht="15" customHeight="1"/>
    <row r="48712" ht="15" customHeight="1"/>
    <row r="48713" ht="15" customHeight="1"/>
    <row r="48714" ht="15" customHeight="1"/>
    <row r="48715" ht="15" customHeight="1"/>
    <row r="48716" ht="15" customHeight="1"/>
    <row r="48717" ht="15" customHeight="1"/>
    <row r="48718" ht="15" customHeight="1"/>
    <row r="48719" ht="15" customHeight="1"/>
    <row r="48720" ht="15" customHeight="1"/>
    <row r="48721" ht="15" customHeight="1"/>
    <row r="48722" ht="15" customHeight="1"/>
    <row r="48723" ht="15" customHeight="1"/>
    <row r="48724" ht="15" customHeight="1"/>
    <row r="48725" ht="15" customHeight="1"/>
    <row r="48726" ht="15" customHeight="1"/>
    <row r="48727" ht="15" customHeight="1"/>
    <row r="48728" ht="15" customHeight="1"/>
    <row r="48729" ht="15" customHeight="1"/>
    <row r="48730" ht="15" customHeight="1"/>
    <row r="48731" ht="15" customHeight="1"/>
    <row r="48732" ht="15" customHeight="1"/>
    <row r="48733" ht="15" customHeight="1"/>
    <row r="48734" ht="15" customHeight="1"/>
    <row r="48735" ht="15" customHeight="1"/>
    <row r="48736" ht="15" customHeight="1"/>
    <row r="48737" ht="15" customHeight="1"/>
    <row r="48738" ht="15" customHeight="1"/>
    <row r="48739" ht="15" customHeight="1"/>
    <row r="48740" ht="15" customHeight="1"/>
    <row r="48741" ht="15" customHeight="1"/>
    <row r="48742" ht="15" customHeight="1"/>
    <row r="48743" ht="15" customHeight="1"/>
    <row r="48744" ht="15" customHeight="1"/>
    <row r="48745" ht="15" customHeight="1"/>
    <row r="48746" ht="15" customHeight="1"/>
    <row r="48747" ht="15" customHeight="1"/>
    <row r="48748" ht="15" customHeight="1"/>
    <row r="48749" ht="15" customHeight="1"/>
    <row r="48750" ht="15" customHeight="1"/>
    <row r="48751" ht="15" customHeight="1"/>
    <row r="48752" ht="15" customHeight="1"/>
    <row r="48753" ht="15" customHeight="1"/>
    <row r="48754" ht="15" customHeight="1"/>
    <row r="48755" ht="15" customHeight="1"/>
    <row r="48756" ht="15" customHeight="1"/>
    <row r="48757" ht="15" customHeight="1"/>
    <row r="48758" ht="15" customHeight="1"/>
    <row r="48759" ht="15" customHeight="1"/>
    <row r="48760" ht="15" customHeight="1"/>
    <row r="48761" ht="15" customHeight="1"/>
    <row r="48762" ht="15" customHeight="1"/>
    <row r="48763" ht="15" customHeight="1"/>
    <row r="48764" ht="15" customHeight="1"/>
    <row r="48765" ht="15" customHeight="1"/>
    <row r="48766" ht="15" customHeight="1"/>
    <row r="48767" ht="15" customHeight="1"/>
    <row r="48768" ht="15" customHeight="1"/>
    <row r="48769" ht="15" customHeight="1"/>
    <row r="48770" ht="15" customHeight="1"/>
    <row r="48771" ht="15" customHeight="1"/>
    <row r="48772" ht="15" customHeight="1"/>
    <row r="48773" ht="15" customHeight="1"/>
    <row r="48774" ht="15" customHeight="1"/>
    <row r="48775" ht="15" customHeight="1"/>
    <row r="48776" ht="15" customHeight="1"/>
    <row r="48777" ht="15" customHeight="1"/>
    <row r="48778" ht="15" customHeight="1"/>
    <row r="48779" ht="15" customHeight="1"/>
    <row r="48780" ht="15" customHeight="1"/>
    <row r="48781" ht="15" customHeight="1"/>
    <row r="48782" ht="15" customHeight="1"/>
    <row r="48783" ht="15" customHeight="1"/>
    <row r="48784" ht="15" customHeight="1"/>
    <row r="48785" ht="15" customHeight="1"/>
    <row r="48786" ht="15" customHeight="1"/>
    <row r="48787" ht="15" customHeight="1"/>
    <row r="48788" ht="15" customHeight="1"/>
    <row r="48789" ht="15" customHeight="1"/>
    <row r="48790" ht="15" customHeight="1"/>
    <row r="48791" ht="15" customHeight="1"/>
    <row r="48792" ht="15" customHeight="1"/>
    <row r="48793" ht="15" customHeight="1"/>
    <row r="48794" ht="15" customHeight="1"/>
    <row r="48795" ht="15" customHeight="1"/>
    <row r="48796" ht="15" customHeight="1"/>
    <row r="48797" ht="15" customHeight="1"/>
    <row r="48798" ht="15" customHeight="1"/>
    <row r="48799" ht="15" customHeight="1"/>
    <row r="48800" ht="15" customHeight="1"/>
    <row r="48801" ht="15" customHeight="1"/>
    <row r="48802" ht="15" customHeight="1"/>
    <row r="48803" ht="15" customHeight="1"/>
    <row r="48804" ht="15" customHeight="1"/>
    <row r="48805" ht="15" customHeight="1"/>
    <row r="48806" ht="15" customHeight="1"/>
    <row r="48807" ht="15" customHeight="1"/>
    <row r="48808" ht="15" customHeight="1"/>
    <row r="48809" ht="15" customHeight="1"/>
    <row r="48810" ht="15" customHeight="1"/>
    <row r="48811" ht="15" customHeight="1"/>
    <row r="48812" ht="15" customHeight="1"/>
    <row r="48813" ht="15" customHeight="1"/>
    <row r="48814" ht="15" customHeight="1"/>
    <row r="48815" ht="15" customHeight="1"/>
    <row r="48816" ht="15" customHeight="1"/>
    <row r="48817" ht="15" customHeight="1"/>
    <row r="48818" ht="15" customHeight="1"/>
    <row r="48819" ht="15" customHeight="1"/>
    <row r="48820" ht="15" customHeight="1"/>
    <row r="48821" ht="15" customHeight="1"/>
    <row r="48822" ht="15" customHeight="1"/>
    <row r="48823" ht="15" customHeight="1"/>
    <row r="48824" ht="15" customHeight="1"/>
    <row r="48825" ht="15" customHeight="1"/>
    <row r="48826" ht="15" customHeight="1"/>
    <row r="48827" ht="15" customHeight="1"/>
    <row r="48828" ht="15" customHeight="1"/>
    <row r="48829" ht="15" customHeight="1"/>
    <row r="48830" ht="15" customHeight="1"/>
    <row r="48831" ht="15" customHeight="1"/>
    <row r="48832" ht="15" customHeight="1"/>
    <row r="48833" ht="15" customHeight="1"/>
    <row r="48834" ht="15" customHeight="1"/>
    <row r="48835" ht="15" customHeight="1"/>
    <row r="48836" ht="15" customHeight="1"/>
    <row r="48837" ht="15" customHeight="1"/>
    <row r="48838" ht="15" customHeight="1"/>
    <row r="48839" ht="15" customHeight="1"/>
    <row r="48840" ht="15" customHeight="1"/>
    <row r="48841" ht="15" customHeight="1"/>
    <row r="48842" ht="15" customHeight="1"/>
    <row r="48843" ht="15" customHeight="1"/>
    <row r="48844" ht="15" customHeight="1"/>
    <row r="48845" ht="15" customHeight="1"/>
    <row r="48846" ht="15" customHeight="1"/>
    <row r="48847" ht="15" customHeight="1"/>
    <row r="48848" ht="15" customHeight="1"/>
    <row r="48849" ht="15" customHeight="1"/>
    <row r="48850" ht="15" customHeight="1"/>
    <row r="48851" ht="15" customHeight="1"/>
    <row r="48852" ht="15" customHeight="1"/>
    <row r="48853" ht="15" customHeight="1"/>
    <row r="48854" ht="15" customHeight="1"/>
    <row r="48855" ht="15" customHeight="1"/>
    <row r="48856" ht="15" customHeight="1"/>
    <row r="48857" ht="15" customHeight="1"/>
    <row r="48858" ht="15" customHeight="1"/>
    <row r="48859" ht="15" customHeight="1"/>
    <row r="48860" ht="15" customHeight="1"/>
    <row r="48861" ht="15" customHeight="1"/>
    <row r="48862" ht="15" customHeight="1"/>
    <row r="48863" ht="15" customHeight="1"/>
    <row r="48864" ht="15" customHeight="1"/>
    <row r="48865" ht="15" customHeight="1"/>
    <row r="48866" ht="15" customHeight="1"/>
    <row r="48867" ht="15" customHeight="1"/>
    <row r="48868" ht="15" customHeight="1"/>
    <row r="48869" ht="15" customHeight="1"/>
    <row r="48870" ht="15" customHeight="1"/>
    <row r="48871" ht="15" customHeight="1"/>
    <row r="48872" ht="15" customHeight="1"/>
    <row r="48873" ht="15" customHeight="1"/>
    <row r="48874" ht="15" customHeight="1"/>
    <row r="48875" ht="15" customHeight="1"/>
    <row r="48876" ht="15" customHeight="1"/>
    <row r="48877" ht="15" customHeight="1"/>
    <row r="48878" ht="15" customHeight="1"/>
    <row r="48879" ht="15" customHeight="1"/>
    <row r="48880" ht="15" customHeight="1"/>
    <row r="48881" ht="15" customHeight="1"/>
    <row r="48882" ht="15" customHeight="1"/>
    <row r="48883" ht="15" customHeight="1"/>
    <row r="48884" ht="15" customHeight="1"/>
    <row r="48885" ht="15" customHeight="1"/>
    <row r="48886" ht="15" customHeight="1"/>
    <row r="48887" ht="15" customHeight="1"/>
    <row r="48888" ht="15" customHeight="1"/>
    <row r="48889" ht="15" customHeight="1"/>
    <row r="48890" ht="15" customHeight="1"/>
    <row r="48891" ht="15" customHeight="1"/>
    <row r="48892" ht="15" customHeight="1"/>
    <row r="48893" ht="15" customHeight="1"/>
    <row r="48894" ht="15" customHeight="1"/>
    <row r="48895" ht="15" customHeight="1"/>
    <row r="48896" ht="15" customHeight="1"/>
    <row r="48897" ht="15" customHeight="1"/>
    <row r="48898" ht="15" customHeight="1"/>
    <row r="48899" ht="15" customHeight="1"/>
    <row r="48900" ht="15" customHeight="1"/>
    <row r="48901" ht="15" customHeight="1"/>
    <row r="48902" ht="15" customHeight="1"/>
    <row r="48903" ht="15" customHeight="1"/>
    <row r="48904" ht="15" customHeight="1"/>
    <row r="48905" ht="15" customHeight="1"/>
    <row r="48906" ht="15" customHeight="1"/>
    <row r="48907" ht="15" customHeight="1"/>
    <row r="48908" ht="15" customHeight="1"/>
    <row r="48909" ht="15" customHeight="1"/>
    <row r="48910" ht="15" customHeight="1"/>
    <row r="48911" ht="15" customHeight="1"/>
    <row r="48912" ht="15" customHeight="1"/>
    <row r="48913" ht="15" customHeight="1"/>
    <row r="48914" ht="15" customHeight="1"/>
    <row r="48915" ht="15" customHeight="1"/>
    <row r="48916" ht="15" customHeight="1"/>
    <row r="48917" ht="15" customHeight="1"/>
    <row r="48918" ht="15" customHeight="1"/>
    <row r="48919" ht="15" customHeight="1"/>
    <row r="48920" ht="15" customHeight="1"/>
    <row r="48921" ht="15" customHeight="1"/>
    <row r="48922" ht="15" customHeight="1"/>
    <row r="48923" ht="15" customHeight="1"/>
    <row r="48924" ht="15" customHeight="1"/>
    <row r="48925" ht="15" customHeight="1"/>
    <row r="48926" ht="15" customHeight="1"/>
    <row r="48927" ht="15" customHeight="1"/>
    <row r="48928" ht="15" customHeight="1"/>
    <row r="48929" ht="15" customHeight="1"/>
    <row r="48930" ht="15" customHeight="1"/>
    <row r="48931" ht="15" customHeight="1"/>
    <row r="48932" ht="15" customHeight="1"/>
    <row r="48933" ht="15" customHeight="1"/>
    <row r="48934" ht="15" customHeight="1"/>
    <row r="48935" ht="15" customHeight="1"/>
    <row r="48936" ht="15" customHeight="1"/>
    <row r="48937" ht="15" customHeight="1"/>
    <row r="48938" ht="15" customHeight="1"/>
    <row r="48939" ht="15" customHeight="1"/>
    <row r="48940" ht="15" customHeight="1"/>
    <row r="48941" ht="15" customHeight="1"/>
    <row r="48942" ht="15" customHeight="1"/>
    <row r="48943" ht="15" customHeight="1"/>
    <row r="48944" ht="15" customHeight="1"/>
    <row r="48945" ht="15" customHeight="1"/>
    <row r="48946" ht="15" customHeight="1"/>
    <row r="48947" ht="15" customHeight="1"/>
    <row r="48948" ht="15" customHeight="1"/>
    <row r="48949" ht="15" customHeight="1"/>
    <row r="48950" ht="15" customHeight="1"/>
    <row r="48951" ht="15" customHeight="1"/>
    <row r="48952" ht="15" customHeight="1"/>
    <row r="48953" ht="15" customHeight="1"/>
    <row r="48954" ht="15" customHeight="1"/>
    <row r="48955" ht="15" customHeight="1"/>
    <row r="48956" ht="15" customHeight="1"/>
    <row r="48957" ht="15" customHeight="1"/>
    <row r="48958" ht="15" customHeight="1"/>
    <row r="48959" ht="15" customHeight="1"/>
    <row r="48960" ht="15" customHeight="1"/>
    <row r="48961" ht="15" customHeight="1"/>
    <row r="48962" ht="15" customHeight="1"/>
    <row r="48963" ht="15" customHeight="1"/>
    <row r="48964" ht="15" customHeight="1"/>
    <row r="48965" ht="15" customHeight="1"/>
    <row r="48966" ht="15" customHeight="1"/>
    <row r="48967" ht="15" customHeight="1"/>
    <row r="48968" ht="15" customHeight="1"/>
    <row r="48969" ht="15" customHeight="1"/>
    <row r="48970" ht="15" customHeight="1"/>
    <row r="48971" ht="15" customHeight="1"/>
    <row r="48972" ht="15" customHeight="1"/>
    <row r="48973" ht="15" customHeight="1"/>
    <row r="48974" ht="15" customHeight="1"/>
    <row r="48975" ht="15" customHeight="1"/>
    <row r="48976" ht="15" customHeight="1"/>
    <row r="48977" ht="15" customHeight="1"/>
    <row r="48978" ht="15" customHeight="1"/>
    <row r="48979" ht="15" customHeight="1"/>
    <row r="48980" ht="15" customHeight="1"/>
    <row r="48981" ht="15" customHeight="1"/>
    <row r="48982" ht="15" customHeight="1"/>
    <row r="48983" ht="15" customHeight="1"/>
    <row r="48984" ht="15" customHeight="1"/>
    <row r="48985" ht="15" customHeight="1"/>
    <row r="48986" ht="15" customHeight="1"/>
    <row r="48987" ht="15" customHeight="1"/>
    <row r="48988" ht="15" customHeight="1"/>
    <row r="48989" ht="15" customHeight="1"/>
    <row r="48990" ht="15" customHeight="1"/>
    <row r="48991" ht="15" customHeight="1"/>
    <row r="48992" ht="15" customHeight="1"/>
    <row r="48993" ht="15" customHeight="1"/>
    <row r="48994" ht="15" customHeight="1"/>
    <row r="48995" ht="15" customHeight="1"/>
    <row r="48996" ht="15" customHeight="1"/>
    <row r="48997" ht="15" customHeight="1"/>
    <row r="48998" ht="15" customHeight="1"/>
    <row r="48999" ht="15" customHeight="1"/>
    <row r="49000" ht="15" customHeight="1"/>
    <row r="49001" ht="15" customHeight="1"/>
    <row r="49002" ht="15" customHeight="1"/>
    <row r="49003" ht="15" customHeight="1"/>
    <row r="49004" ht="15" customHeight="1"/>
    <row r="49005" ht="15" customHeight="1"/>
    <row r="49006" ht="15" customHeight="1"/>
    <row r="49007" ht="15" customHeight="1"/>
    <row r="49008" ht="15" customHeight="1"/>
    <row r="49009" ht="15" customHeight="1"/>
    <row r="49010" ht="15" customHeight="1"/>
    <row r="49011" ht="15" customHeight="1"/>
    <row r="49012" ht="15" customHeight="1"/>
    <row r="49013" ht="15" customHeight="1"/>
    <row r="49014" ht="15" customHeight="1"/>
    <row r="49015" ht="15" customHeight="1"/>
    <row r="49016" ht="15" customHeight="1"/>
    <row r="49017" ht="15" customHeight="1"/>
    <row r="49018" ht="15" customHeight="1"/>
    <row r="49019" ht="15" customHeight="1"/>
    <row r="49020" ht="15" customHeight="1"/>
    <row r="49021" ht="15" customHeight="1"/>
    <row r="49022" ht="15" customHeight="1"/>
    <row r="49023" ht="15" customHeight="1"/>
    <row r="49024" ht="15" customHeight="1"/>
    <row r="49025" ht="15" customHeight="1"/>
    <row r="49026" ht="15" customHeight="1"/>
    <row r="49027" ht="15" customHeight="1"/>
    <row r="49028" ht="15" customHeight="1"/>
    <row r="49029" ht="15" customHeight="1"/>
    <row r="49030" ht="15" customHeight="1"/>
    <row r="49031" ht="15" customHeight="1"/>
    <row r="49032" ht="15" customHeight="1"/>
    <row r="49033" ht="15" customHeight="1"/>
    <row r="49034" ht="15" customHeight="1"/>
    <row r="49035" ht="15" customHeight="1"/>
    <row r="49036" ht="15" customHeight="1"/>
    <row r="49037" ht="15" customHeight="1"/>
    <row r="49038" ht="15" customHeight="1"/>
    <row r="49039" ht="15" customHeight="1"/>
    <row r="49040" ht="15" customHeight="1"/>
    <row r="49041" ht="15" customHeight="1"/>
    <row r="49042" ht="15" customHeight="1"/>
    <row r="49043" ht="15" customHeight="1"/>
    <row r="49044" ht="15" customHeight="1"/>
    <row r="49045" ht="15" customHeight="1"/>
    <row r="49046" ht="15" customHeight="1"/>
    <row r="49047" ht="15" customHeight="1"/>
    <row r="49048" ht="15" customHeight="1"/>
    <row r="49049" ht="15" customHeight="1"/>
    <row r="49050" ht="15" customHeight="1"/>
    <row r="49051" ht="15" customHeight="1"/>
    <row r="49052" ht="15" customHeight="1"/>
    <row r="49053" ht="15" customHeight="1"/>
    <row r="49054" ht="15" customHeight="1"/>
    <row r="49055" ht="15" customHeight="1"/>
    <row r="49056" ht="15" customHeight="1"/>
    <row r="49057" ht="15" customHeight="1"/>
    <row r="49058" ht="15" customHeight="1"/>
    <row r="49059" ht="15" customHeight="1"/>
    <row r="49060" ht="15" customHeight="1"/>
    <row r="49061" ht="15" customHeight="1"/>
    <row r="49062" ht="15" customHeight="1"/>
    <row r="49063" ht="15" customHeight="1"/>
    <row r="49064" ht="15" customHeight="1"/>
    <row r="49065" ht="15" customHeight="1"/>
    <row r="49066" ht="15" customHeight="1"/>
    <row r="49067" ht="15" customHeight="1"/>
    <row r="49068" ht="15" customHeight="1"/>
    <row r="49069" ht="15" customHeight="1"/>
    <row r="49070" ht="15" customHeight="1"/>
    <row r="49071" ht="15" customHeight="1"/>
    <row r="49072" ht="15" customHeight="1"/>
    <row r="49073" ht="15" customHeight="1"/>
    <row r="49074" ht="15" customHeight="1"/>
    <row r="49075" ht="15" customHeight="1"/>
    <row r="49076" ht="15" customHeight="1"/>
    <row r="49077" ht="15" customHeight="1"/>
    <row r="49078" ht="15" customHeight="1"/>
    <row r="49079" ht="15" customHeight="1"/>
    <row r="49080" ht="15" customHeight="1"/>
    <row r="49081" ht="15" customHeight="1"/>
    <row r="49082" ht="15" customHeight="1"/>
    <row r="49083" ht="15" customHeight="1"/>
    <row r="49084" ht="15" customHeight="1"/>
    <row r="49085" ht="15" customHeight="1"/>
    <row r="49086" ht="15" customHeight="1"/>
    <row r="49087" ht="15" customHeight="1"/>
    <row r="49088" ht="15" customHeight="1"/>
    <row r="49089" ht="15" customHeight="1"/>
    <row r="49090" ht="15" customHeight="1"/>
    <row r="49091" ht="15" customHeight="1"/>
    <row r="49092" ht="15" customHeight="1"/>
    <row r="49093" ht="15" customHeight="1"/>
    <row r="49094" ht="15" customHeight="1"/>
    <row r="49095" ht="15" customHeight="1"/>
    <row r="49096" ht="15" customHeight="1"/>
    <row r="49097" ht="15" customHeight="1"/>
    <row r="49098" ht="15" customHeight="1"/>
    <row r="49099" ht="15" customHeight="1"/>
    <row r="49100" ht="15" customHeight="1"/>
    <row r="49101" ht="15" customHeight="1"/>
    <row r="49102" ht="15" customHeight="1"/>
    <row r="49103" ht="15" customHeight="1"/>
    <row r="49104" ht="15" customHeight="1"/>
    <row r="49105" ht="15" customHeight="1"/>
    <row r="49106" ht="15" customHeight="1"/>
    <row r="49107" ht="15" customHeight="1"/>
    <row r="49108" ht="15" customHeight="1"/>
    <row r="49109" ht="15" customHeight="1"/>
    <row r="49110" ht="15" customHeight="1"/>
    <row r="49111" ht="15" customHeight="1"/>
    <row r="49112" ht="15" customHeight="1"/>
    <row r="49113" ht="15" customHeight="1"/>
    <row r="49114" ht="15" customHeight="1"/>
    <row r="49115" ht="15" customHeight="1"/>
    <row r="49116" ht="15" customHeight="1"/>
    <row r="49117" ht="15" customHeight="1"/>
    <row r="49118" ht="15" customHeight="1"/>
    <row r="49119" ht="15" customHeight="1"/>
    <row r="49120" ht="15" customHeight="1"/>
    <row r="49121" ht="15" customHeight="1"/>
    <row r="49122" ht="15" customHeight="1"/>
    <row r="49123" ht="15" customHeight="1"/>
    <row r="49124" ht="15" customHeight="1"/>
    <row r="49125" ht="15" customHeight="1"/>
    <row r="49126" ht="15" customHeight="1"/>
    <row r="49127" ht="15" customHeight="1"/>
    <row r="49128" ht="15" customHeight="1"/>
    <row r="49129" ht="15" customHeight="1"/>
    <row r="49130" ht="15" customHeight="1"/>
    <row r="49131" ht="15" customHeight="1"/>
    <row r="49132" ht="15" customHeight="1"/>
    <row r="49133" ht="15" customHeight="1"/>
    <row r="49134" ht="15" customHeight="1"/>
    <row r="49135" ht="15" customHeight="1"/>
    <row r="49136" ht="15" customHeight="1"/>
    <row r="49137" ht="15" customHeight="1"/>
    <row r="49138" ht="15" customHeight="1"/>
    <row r="49139" ht="15" customHeight="1"/>
    <row r="49140" ht="15" customHeight="1"/>
    <row r="49141" ht="15" customHeight="1"/>
    <row r="49142" ht="15" customHeight="1"/>
    <row r="49143" ht="15" customHeight="1"/>
    <row r="49144" ht="15" customHeight="1"/>
    <row r="49145" ht="15" customHeight="1"/>
    <row r="49146" ht="15" customHeight="1"/>
    <row r="49147" ht="15" customHeight="1"/>
    <row r="49148" ht="15" customHeight="1"/>
    <row r="49149" ht="15" customHeight="1"/>
    <row r="49150" ht="15" customHeight="1"/>
    <row r="49151" ht="15" customHeight="1"/>
    <row r="49152" ht="15" customHeight="1"/>
    <row r="49153" ht="15" customHeight="1"/>
    <row r="49154" ht="15" customHeight="1"/>
    <row r="49155" ht="15" customHeight="1"/>
    <row r="49156" ht="15" customHeight="1"/>
    <row r="49157" ht="15" customHeight="1"/>
    <row r="49158" ht="15" customHeight="1"/>
    <row r="49159" ht="15" customHeight="1"/>
    <row r="49160" ht="15" customHeight="1"/>
    <row r="49161" ht="15" customHeight="1"/>
    <row r="49162" ht="15" customHeight="1"/>
    <row r="49163" ht="15" customHeight="1"/>
    <row r="49164" ht="15" customHeight="1"/>
    <row r="49165" ht="15" customHeight="1"/>
    <row r="49166" ht="15" customHeight="1"/>
    <row r="49167" ht="15" customHeight="1"/>
    <row r="49168" ht="15" customHeight="1"/>
    <row r="49169" ht="15" customHeight="1"/>
    <row r="49170" ht="15" customHeight="1"/>
    <row r="49171" ht="15" customHeight="1"/>
    <row r="49172" ht="15" customHeight="1"/>
    <row r="49173" ht="15" customHeight="1"/>
    <row r="49174" ht="15" customHeight="1"/>
    <row r="49175" ht="15" customHeight="1"/>
    <row r="49176" ht="15" customHeight="1"/>
    <row r="49177" ht="15" customHeight="1"/>
    <row r="49178" ht="15" customHeight="1"/>
    <row r="49179" ht="15" customHeight="1"/>
    <row r="49180" ht="15" customHeight="1"/>
    <row r="49181" ht="15" customHeight="1"/>
    <row r="49182" ht="15" customHeight="1"/>
    <row r="49183" ht="15" customHeight="1"/>
    <row r="49184" ht="15" customHeight="1"/>
    <row r="49185" ht="15" customHeight="1"/>
    <row r="49186" ht="15" customHeight="1"/>
    <row r="49187" ht="15" customHeight="1"/>
    <row r="49188" ht="15" customHeight="1"/>
    <row r="49189" ht="15" customHeight="1"/>
    <row r="49190" ht="15" customHeight="1"/>
    <row r="49191" ht="15" customHeight="1"/>
    <row r="49192" ht="15" customHeight="1"/>
    <row r="49193" ht="15" customHeight="1"/>
    <row r="49194" ht="15" customHeight="1"/>
    <row r="49195" ht="15" customHeight="1"/>
    <row r="49196" ht="15" customHeight="1"/>
    <row r="49197" ht="15" customHeight="1"/>
    <row r="49198" ht="15" customHeight="1"/>
    <row r="49199" ht="15" customHeight="1"/>
    <row r="49200" ht="15" customHeight="1"/>
    <row r="49201" ht="15" customHeight="1"/>
    <row r="49202" ht="15" customHeight="1"/>
    <row r="49203" ht="15" customHeight="1"/>
    <row r="49204" ht="15" customHeight="1"/>
    <row r="49205" ht="15" customHeight="1"/>
    <row r="49206" ht="15" customHeight="1"/>
    <row r="49207" ht="15" customHeight="1"/>
    <row r="49208" ht="15" customHeight="1"/>
    <row r="49209" ht="15" customHeight="1"/>
    <row r="49210" ht="15" customHeight="1"/>
    <row r="49211" ht="15" customHeight="1"/>
    <row r="49212" ht="15" customHeight="1"/>
    <row r="49213" ht="15" customHeight="1"/>
    <row r="49214" ht="15" customHeight="1"/>
    <row r="49215" ht="15" customHeight="1"/>
    <row r="49216" ht="15" customHeight="1"/>
    <row r="49217" ht="15" customHeight="1"/>
    <row r="49218" ht="15" customHeight="1"/>
    <row r="49219" ht="15" customHeight="1"/>
    <row r="49220" ht="15" customHeight="1"/>
    <row r="49221" ht="15" customHeight="1"/>
    <row r="49222" ht="15" customHeight="1"/>
    <row r="49223" ht="15" customHeight="1"/>
    <row r="49224" ht="15" customHeight="1"/>
    <row r="49225" ht="15" customHeight="1"/>
    <row r="49226" ht="15" customHeight="1"/>
    <row r="49227" ht="15" customHeight="1"/>
    <row r="49228" ht="15" customHeight="1"/>
    <row r="49229" ht="15" customHeight="1"/>
    <row r="49230" ht="15" customHeight="1"/>
    <row r="49231" ht="15" customHeight="1"/>
    <row r="49232" ht="15" customHeight="1"/>
    <row r="49233" ht="15" customHeight="1"/>
    <row r="49234" ht="15" customHeight="1"/>
    <row r="49235" ht="15" customHeight="1"/>
    <row r="49236" ht="15" customHeight="1"/>
    <row r="49237" ht="15" customHeight="1"/>
    <row r="49238" ht="15" customHeight="1"/>
    <row r="49239" ht="15" customHeight="1"/>
    <row r="49240" ht="15" customHeight="1"/>
    <row r="49241" ht="15" customHeight="1"/>
    <row r="49242" ht="15" customHeight="1"/>
    <row r="49243" ht="15" customHeight="1"/>
    <row r="49244" ht="15" customHeight="1"/>
    <row r="49245" ht="15" customHeight="1"/>
    <row r="49246" ht="15" customHeight="1"/>
    <row r="49247" ht="15" customHeight="1"/>
    <row r="49248" ht="15" customHeight="1"/>
    <row r="49249" ht="15" customHeight="1"/>
    <row r="49250" ht="15" customHeight="1"/>
    <row r="49251" ht="15" customHeight="1"/>
    <row r="49252" ht="15" customHeight="1"/>
    <row r="49253" ht="15" customHeight="1"/>
    <row r="49254" ht="15" customHeight="1"/>
    <row r="49255" ht="15" customHeight="1"/>
    <row r="49256" ht="15" customHeight="1"/>
    <row r="49257" ht="15" customHeight="1"/>
    <row r="49258" ht="15" customHeight="1"/>
    <row r="49259" ht="15" customHeight="1"/>
    <row r="49260" ht="15" customHeight="1"/>
    <row r="49261" ht="15" customHeight="1"/>
    <row r="49262" ht="15" customHeight="1"/>
    <row r="49263" ht="15" customHeight="1"/>
    <row r="49264" ht="15" customHeight="1"/>
    <row r="49265" ht="15" customHeight="1"/>
    <row r="49266" ht="15" customHeight="1"/>
    <row r="49267" ht="15" customHeight="1"/>
    <row r="49268" ht="15" customHeight="1"/>
    <row r="49269" ht="15" customHeight="1"/>
    <row r="49270" ht="15" customHeight="1"/>
    <row r="49271" ht="15" customHeight="1"/>
    <row r="49272" ht="15" customHeight="1"/>
    <row r="49273" ht="15" customHeight="1"/>
    <row r="49274" ht="15" customHeight="1"/>
    <row r="49275" ht="15" customHeight="1"/>
    <row r="49276" ht="15" customHeight="1"/>
    <row r="49277" ht="15" customHeight="1"/>
    <row r="49278" ht="15" customHeight="1"/>
    <row r="49279" ht="15" customHeight="1"/>
    <row r="49280" ht="15" customHeight="1"/>
    <row r="49281" ht="15" customHeight="1"/>
    <row r="49282" ht="15" customHeight="1"/>
    <row r="49283" ht="15" customHeight="1"/>
    <row r="49284" ht="15" customHeight="1"/>
    <row r="49285" ht="15" customHeight="1"/>
    <row r="49286" ht="15" customHeight="1"/>
    <row r="49287" ht="15" customHeight="1"/>
    <row r="49288" ht="15" customHeight="1"/>
    <row r="49289" ht="15" customHeight="1"/>
    <row r="49290" ht="15" customHeight="1"/>
    <row r="49291" ht="15" customHeight="1"/>
    <row r="49292" ht="15" customHeight="1"/>
    <row r="49293" ht="15" customHeight="1"/>
    <row r="49294" ht="15" customHeight="1"/>
    <row r="49295" ht="15" customHeight="1"/>
    <row r="49296" ht="15" customHeight="1"/>
    <row r="49297" ht="15" customHeight="1"/>
    <row r="49298" ht="15" customHeight="1"/>
    <row r="49299" ht="15" customHeight="1"/>
    <row r="49300" ht="15" customHeight="1"/>
    <row r="49301" ht="15" customHeight="1"/>
    <row r="49302" ht="15" customHeight="1"/>
    <row r="49303" ht="15" customHeight="1"/>
    <row r="49304" ht="15" customHeight="1"/>
    <row r="49305" ht="15" customHeight="1"/>
    <row r="49306" ht="15" customHeight="1"/>
    <row r="49307" ht="15" customHeight="1"/>
    <row r="49308" ht="15" customHeight="1"/>
    <row r="49309" ht="15" customHeight="1"/>
    <row r="49310" ht="15" customHeight="1"/>
    <row r="49311" ht="15" customHeight="1"/>
    <row r="49312" ht="15" customHeight="1"/>
    <row r="49313" ht="15" customHeight="1"/>
    <row r="49314" ht="15" customHeight="1"/>
    <row r="49315" ht="15" customHeight="1"/>
    <row r="49316" ht="15" customHeight="1"/>
    <row r="49317" ht="15" customHeight="1"/>
    <row r="49318" ht="15" customHeight="1"/>
    <row r="49319" ht="15" customHeight="1"/>
    <row r="49320" ht="15" customHeight="1"/>
    <row r="49321" ht="15" customHeight="1"/>
    <row r="49322" ht="15" customHeight="1"/>
    <row r="49323" ht="15" customHeight="1"/>
    <row r="49324" ht="15" customHeight="1"/>
    <row r="49325" ht="15" customHeight="1"/>
    <row r="49326" ht="15" customHeight="1"/>
    <row r="49327" ht="15" customHeight="1"/>
    <row r="49328" ht="15" customHeight="1"/>
    <row r="49329" ht="15" customHeight="1"/>
    <row r="49330" ht="15" customHeight="1"/>
    <row r="49331" ht="15" customHeight="1"/>
    <row r="49332" ht="15" customHeight="1"/>
    <row r="49333" ht="15" customHeight="1"/>
    <row r="49334" ht="15" customHeight="1"/>
    <row r="49335" ht="15" customHeight="1"/>
    <row r="49336" ht="15" customHeight="1"/>
    <row r="49337" ht="15" customHeight="1"/>
    <row r="49338" ht="15" customHeight="1"/>
    <row r="49339" ht="15" customHeight="1"/>
    <row r="49340" ht="15" customHeight="1"/>
    <row r="49341" ht="15" customHeight="1"/>
    <row r="49342" ht="15" customHeight="1"/>
    <row r="49343" ht="15" customHeight="1"/>
    <row r="49344" ht="15" customHeight="1"/>
    <row r="49345" ht="15" customHeight="1"/>
    <row r="49346" ht="15" customHeight="1"/>
    <row r="49347" ht="15" customHeight="1"/>
    <row r="49348" ht="15" customHeight="1"/>
    <row r="49349" ht="15" customHeight="1"/>
    <row r="49350" ht="15" customHeight="1"/>
    <row r="49351" ht="15" customHeight="1"/>
    <row r="49352" ht="15" customHeight="1"/>
    <row r="49353" ht="15" customHeight="1"/>
    <row r="49354" ht="15" customHeight="1"/>
    <row r="49355" ht="15" customHeight="1"/>
    <row r="49356" ht="15" customHeight="1"/>
    <row r="49357" ht="15" customHeight="1"/>
    <row r="49358" ht="15" customHeight="1"/>
    <row r="49359" ht="15" customHeight="1"/>
    <row r="49360" ht="15" customHeight="1"/>
    <row r="49361" ht="15" customHeight="1"/>
    <row r="49362" ht="15" customHeight="1"/>
    <row r="49363" ht="15" customHeight="1"/>
    <row r="49364" ht="15" customHeight="1"/>
    <row r="49365" ht="15" customHeight="1"/>
    <row r="49366" ht="15" customHeight="1"/>
    <row r="49367" ht="15" customHeight="1"/>
    <row r="49368" ht="15" customHeight="1"/>
    <row r="49369" ht="15" customHeight="1"/>
    <row r="49370" ht="15" customHeight="1"/>
    <row r="49371" ht="15" customHeight="1"/>
    <row r="49372" ht="15" customHeight="1"/>
    <row r="49373" ht="15" customHeight="1"/>
    <row r="49374" ht="15" customHeight="1"/>
    <row r="49375" ht="15" customHeight="1"/>
    <row r="49376" ht="15" customHeight="1"/>
    <row r="49377" ht="15" customHeight="1"/>
    <row r="49378" ht="15" customHeight="1"/>
    <row r="49379" ht="15" customHeight="1"/>
    <row r="49380" ht="15" customHeight="1"/>
    <row r="49381" ht="15" customHeight="1"/>
    <row r="49382" ht="15" customHeight="1"/>
    <row r="49383" ht="15" customHeight="1"/>
    <row r="49384" ht="15" customHeight="1"/>
    <row r="49385" ht="15" customHeight="1"/>
    <row r="49386" ht="15" customHeight="1"/>
    <row r="49387" ht="15" customHeight="1"/>
    <row r="49388" ht="15" customHeight="1"/>
    <row r="49389" ht="15" customHeight="1"/>
    <row r="49390" ht="15" customHeight="1"/>
    <row r="49391" ht="15" customHeight="1"/>
    <row r="49392" ht="15" customHeight="1"/>
    <row r="49393" ht="15" customHeight="1"/>
    <row r="49394" ht="15" customHeight="1"/>
    <row r="49395" ht="15" customHeight="1"/>
    <row r="49396" ht="15" customHeight="1"/>
    <row r="49397" ht="15" customHeight="1"/>
    <row r="49398" ht="15" customHeight="1"/>
    <row r="49399" ht="15" customHeight="1"/>
    <row r="49400" ht="15" customHeight="1"/>
    <row r="49401" ht="15" customHeight="1"/>
    <row r="49402" ht="15" customHeight="1"/>
    <row r="49403" ht="15" customHeight="1"/>
    <row r="49404" ht="15" customHeight="1"/>
    <row r="49405" ht="15" customHeight="1"/>
    <row r="49406" ht="15" customHeight="1"/>
    <row r="49407" ht="15" customHeight="1"/>
    <row r="49408" ht="15" customHeight="1"/>
    <row r="49409" ht="15" customHeight="1"/>
    <row r="49410" ht="15" customHeight="1"/>
    <row r="49411" ht="15" customHeight="1"/>
    <row r="49412" ht="15" customHeight="1"/>
    <row r="49413" ht="15" customHeight="1"/>
    <row r="49414" ht="15" customHeight="1"/>
    <row r="49415" ht="15" customHeight="1"/>
    <row r="49416" ht="15" customHeight="1"/>
    <row r="49417" ht="15" customHeight="1"/>
    <row r="49418" ht="15" customHeight="1"/>
    <row r="49419" ht="15" customHeight="1"/>
    <row r="49420" ht="15" customHeight="1"/>
    <row r="49421" ht="15" customHeight="1"/>
    <row r="49422" ht="15" customHeight="1"/>
    <row r="49423" ht="15" customHeight="1"/>
    <row r="49424" ht="15" customHeight="1"/>
    <row r="49425" ht="15" customHeight="1"/>
    <row r="49426" ht="15" customHeight="1"/>
    <row r="49427" ht="15" customHeight="1"/>
    <row r="49428" ht="15" customHeight="1"/>
    <row r="49429" ht="15" customHeight="1"/>
    <row r="49430" ht="15" customHeight="1"/>
    <row r="49431" ht="15" customHeight="1"/>
    <row r="49432" ht="15" customHeight="1"/>
    <row r="49433" ht="15" customHeight="1"/>
    <row r="49434" ht="15" customHeight="1"/>
    <row r="49435" ht="15" customHeight="1"/>
    <row r="49436" ht="15" customHeight="1"/>
    <row r="49437" ht="15" customHeight="1"/>
    <row r="49438" ht="15" customHeight="1"/>
    <row r="49439" ht="15" customHeight="1"/>
    <row r="49440" ht="15" customHeight="1"/>
    <row r="49441" ht="15" customHeight="1"/>
    <row r="49442" ht="15" customHeight="1"/>
    <row r="49443" ht="15" customHeight="1"/>
    <row r="49444" ht="15" customHeight="1"/>
    <row r="49445" ht="15" customHeight="1"/>
    <row r="49446" ht="15" customHeight="1"/>
    <row r="49447" ht="15" customHeight="1"/>
    <row r="49448" ht="15" customHeight="1"/>
    <row r="49449" ht="15" customHeight="1"/>
    <row r="49450" ht="15" customHeight="1"/>
    <row r="49451" ht="15" customHeight="1"/>
    <row r="49452" ht="15" customHeight="1"/>
    <row r="49453" ht="15" customHeight="1"/>
    <row r="49454" ht="15" customHeight="1"/>
    <row r="49455" ht="15" customHeight="1"/>
    <row r="49456" ht="15" customHeight="1"/>
    <row r="49457" ht="15" customHeight="1"/>
    <row r="49458" ht="15" customHeight="1"/>
    <row r="49459" ht="15" customHeight="1"/>
    <row r="49460" ht="15" customHeight="1"/>
    <row r="49461" ht="15" customHeight="1"/>
    <row r="49462" ht="15" customHeight="1"/>
    <row r="49463" ht="15" customHeight="1"/>
    <row r="49464" ht="15" customHeight="1"/>
    <row r="49465" ht="15" customHeight="1"/>
    <row r="49466" ht="15" customHeight="1"/>
    <row r="49467" ht="15" customHeight="1"/>
    <row r="49468" ht="15" customHeight="1"/>
    <row r="49469" ht="15" customHeight="1"/>
    <row r="49470" ht="15" customHeight="1"/>
    <row r="49471" ht="15" customHeight="1"/>
    <row r="49472" ht="15" customHeight="1"/>
    <row r="49473" ht="15" customHeight="1"/>
    <row r="49474" ht="15" customHeight="1"/>
    <row r="49475" ht="15" customHeight="1"/>
    <row r="49476" ht="15" customHeight="1"/>
    <row r="49477" ht="15" customHeight="1"/>
    <row r="49478" ht="15" customHeight="1"/>
    <row r="49479" ht="15" customHeight="1"/>
    <row r="49480" ht="15" customHeight="1"/>
    <row r="49481" ht="15" customHeight="1"/>
    <row r="49482" ht="15" customHeight="1"/>
    <row r="49483" ht="15" customHeight="1"/>
    <row r="49484" ht="15" customHeight="1"/>
    <row r="49485" ht="15" customHeight="1"/>
    <row r="49486" ht="15" customHeight="1"/>
    <row r="49487" ht="15" customHeight="1"/>
    <row r="49488" ht="15" customHeight="1"/>
    <row r="49489" ht="15" customHeight="1"/>
    <row r="49490" ht="15" customHeight="1"/>
    <row r="49491" ht="15" customHeight="1"/>
    <row r="49492" ht="15" customHeight="1"/>
    <row r="49493" ht="15" customHeight="1"/>
    <row r="49494" ht="15" customHeight="1"/>
    <row r="49495" ht="15" customHeight="1"/>
    <row r="49496" ht="15" customHeight="1"/>
    <row r="49497" ht="15" customHeight="1"/>
    <row r="49498" ht="15" customHeight="1"/>
    <row r="49499" ht="15" customHeight="1"/>
    <row r="49500" ht="15" customHeight="1"/>
    <row r="49501" ht="15" customHeight="1"/>
    <row r="49502" ht="15" customHeight="1"/>
    <row r="49503" ht="15" customHeight="1"/>
    <row r="49504" ht="15" customHeight="1"/>
    <row r="49505" ht="15" customHeight="1"/>
    <row r="49506" ht="15" customHeight="1"/>
    <row r="49507" ht="15" customHeight="1"/>
    <row r="49508" ht="15" customHeight="1"/>
    <row r="49509" ht="15" customHeight="1"/>
    <row r="49510" ht="15" customHeight="1"/>
    <row r="49511" ht="15" customHeight="1"/>
    <row r="49512" ht="15" customHeight="1"/>
    <row r="49513" ht="15" customHeight="1"/>
    <row r="49514" ht="15" customHeight="1"/>
    <row r="49515" ht="15" customHeight="1"/>
    <row r="49516" ht="15" customHeight="1"/>
    <row r="49517" ht="15" customHeight="1"/>
    <row r="49518" ht="15" customHeight="1"/>
    <row r="49519" ht="15" customHeight="1"/>
    <row r="49520" ht="15" customHeight="1"/>
    <row r="49521" ht="15" customHeight="1"/>
    <row r="49522" ht="15" customHeight="1"/>
    <row r="49523" ht="15" customHeight="1"/>
    <row r="49524" ht="15" customHeight="1"/>
    <row r="49525" ht="15" customHeight="1"/>
    <row r="49526" ht="15" customHeight="1"/>
    <row r="49527" ht="15" customHeight="1"/>
    <row r="49528" ht="15" customHeight="1"/>
    <row r="49529" ht="15" customHeight="1"/>
    <row r="49530" ht="15" customHeight="1"/>
    <row r="49531" ht="15" customHeight="1"/>
    <row r="49532" ht="15" customHeight="1"/>
    <row r="49533" ht="15" customHeight="1"/>
    <row r="49534" ht="15" customHeight="1"/>
    <row r="49535" ht="15" customHeight="1"/>
    <row r="49536" ht="15" customHeight="1"/>
    <row r="49537" ht="15" customHeight="1"/>
    <row r="49538" ht="15" customHeight="1"/>
    <row r="49539" ht="15" customHeight="1"/>
    <row r="49540" ht="15" customHeight="1"/>
    <row r="49541" ht="15" customHeight="1"/>
    <row r="49542" ht="15" customHeight="1"/>
    <row r="49543" ht="15" customHeight="1"/>
    <row r="49544" ht="15" customHeight="1"/>
    <row r="49545" ht="15" customHeight="1"/>
    <row r="49546" ht="15" customHeight="1"/>
    <row r="49547" ht="15" customHeight="1"/>
    <row r="49548" ht="15" customHeight="1"/>
    <row r="49549" ht="15" customHeight="1"/>
    <row r="49550" ht="15" customHeight="1"/>
    <row r="49551" ht="15" customHeight="1"/>
    <row r="49552" ht="15" customHeight="1"/>
    <row r="49553" ht="15" customHeight="1"/>
    <row r="49554" ht="15" customHeight="1"/>
    <row r="49555" ht="15" customHeight="1"/>
    <row r="49556" ht="15" customHeight="1"/>
    <row r="49557" ht="15" customHeight="1"/>
    <row r="49558" ht="15" customHeight="1"/>
    <row r="49559" ht="15" customHeight="1"/>
    <row r="49560" ht="15" customHeight="1"/>
    <row r="49561" ht="15" customHeight="1"/>
    <row r="49562" ht="15" customHeight="1"/>
    <row r="49563" ht="15" customHeight="1"/>
    <row r="49564" ht="15" customHeight="1"/>
    <row r="49565" ht="15" customHeight="1"/>
    <row r="49566" ht="15" customHeight="1"/>
    <row r="49567" ht="15" customHeight="1"/>
    <row r="49568" ht="15" customHeight="1"/>
    <row r="49569" ht="15" customHeight="1"/>
    <row r="49570" ht="15" customHeight="1"/>
    <row r="49571" ht="15" customHeight="1"/>
    <row r="49572" ht="15" customHeight="1"/>
    <row r="49573" ht="15" customHeight="1"/>
    <row r="49574" ht="15" customHeight="1"/>
    <row r="49575" ht="15" customHeight="1"/>
    <row r="49576" ht="15" customHeight="1"/>
    <row r="49577" ht="15" customHeight="1"/>
    <row r="49578" ht="15" customHeight="1"/>
    <row r="49579" ht="15" customHeight="1"/>
    <row r="49580" ht="15" customHeight="1"/>
    <row r="49581" ht="15" customHeight="1"/>
    <row r="49582" ht="15" customHeight="1"/>
    <row r="49583" ht="15" customHeight="1"/>
    <row r="49584" ht="15" customHeight="1"/>
    <row r="49585" ht="15" customHeight="1"/>
    <row r="49586" ht="15" customHeight="1"/>
    <row r="49587" ht="15" customHeight="1"/>
    <row r="49588" ht="15" customHeight="1"/>
    <row r="49589" ht="15" customHeight="1"/>
    <row r="49590" ht="15" customHeight="1"/>
    <row r="49591" ht="15" customHeight="1"/>
    <row r="49592" ht="15" customHeight="1"/>
    <row r="49593" ht="15" customHeight="1"/>
    <row r="49594" ht="15" customHeight="1"/>
    <row r="49595" ht="15" customHeight="1"/>
    <row r="49596" ht="15" customHeight="1"/>
    <row r="49597" ht="15" customHeight="1"/>
    <row r="49598" ht="15" customHeight="1"/>
    <row r="49599" ht="15" customHeight="1"/>
    <row r="49600" ht="15" customHeight="1"/>
    <row r="49601" ht="15" customHeight="1"/>
    <row r="49602" ht="15" customHeight="1"/>
    <row r="49603" ht="15" customHeight="1"/>
    <row r="49604" ht="15" customHeight="1"/>
    <row r="49605" ht="15" customHeight="1"/>
    <row r="49606" ht="15" customHeight="1"/>
    <row r="49607" ht="15" customHeight="1"/>
    <row r="49608" ht="15" customHeight="1"/>
    <row r="49609" ht="15" customHeight="1"/>
    <row r="49610" ht="15" customHeight="1"/>
    <row r="49611" ht="15" customHeight="1"/>
    <row r="49612" ht="15" customHeight="1"/>
    <row r="49613" ht="15" customHeight="1"/>
    <row r="49614" ht="15" customHeight="1"/>
    <row r="49615" ht="15" customHeight="1"/>
    <row r="49616" ht="15" customHeight="1"/>
    <row r="49617" ht="15" customHeight="1"/>
    <row r="49618" ht="15" customHeight="1"/>
    <row r="49619" ht="15" customHeight="1"/>
    <row r="49620" ht="15" customHeight="1"/>
    <row r="49621" ht="15" customHeight="1"/>
    <row r="49622" ht="15" customHeight="1"/>
    <row r="49623" ht="15" customHeight="1"/>
    <row r="49624" ht="15" customHeight="1"/>
    <row r="49625" ht="15" customHeight="1"/>
    <row r="49626" ht="15" customHeight="1"/>
    <row r="49627" ht="15" customHeight="1"/>
    <row r="49628" ht="15" customHeight="1"/>
    <row r="49629" ht="15" customHeight="1"/>
    <row r="49630" ht="15" customHeight="1"/>
    <row r="49631" ht="15" customHeight="1"/>
    <row r="49632" ht="15" customHeight="1"/>
    <row r="49633" ht="15" customHeight="1"/>
    <row r="49634" ht="15" customHeight="1"/>
    <row r="49635" ht="15" customHeight="1"/>
    <row r="49636" ht="15" customHeight="1"/>
    <row r="49637" ht="15" customHeight="1"/>
    <row r="49638" ht="15" customHeight="1"/>
    <row r="49639" ht="15" customHeight="1"/>
    <row r="49640" ht="15" customHeight="1"/>
    <row r="49641" ht="15" customHeight="1"/>
    <row r="49642" ht="15" customHeight="1"/>
    <row r="49643" ht="15" customHeight="1"/>
    <row r="49644" ht="15" customHeight="1"/>
    <row r="49645" ht="15" customHeight="1"/>
    <row r="49646" ht="15" customHeight="1"/>
    <row r="49647" ht="15" customHeight="1"/>
    <row r="49648" ht="15" customHeight="1"/>
    <row r="49649" ht="15" customHeight="1"/>
    <row r="49650" ht="15" customHeight="1"/>
    <row r="49651" ht="15" customHeight="1"/>
    <row r="49652" ht="15" customHeight="1"/>
    <row r="49653" ht="15" customHeight="1"/>
    <row r="49654" ht="15" customHeight="1"/>
    <row r="49655" ht="15" customHeight="1"/>
    <row r="49656" ht="15" customHeight="1"/>
    <row r="49657" ht="15" customHeight="1"/>
    <row r="49658" ht="15" customHeight="1"/>
    <row r="49659" ht="15" customHeight="1"/>
    <row r="49660" ht="15" customHeight="1"/>
    <row r="49661" ht="15" customHeight="1"/>
    <row r="49662" ht="15" customHeight="1"/>
    <row r="49663" ht="15" customHeight="1"/>
    <row r="49664" ht="15" customHeight="1"/>
    <row r="49665" ht="15" customHeight="1"/>
    <row r="49666" ht="15" customHeight="1"/>
    <row r="49667" ht="15" customHeight="1"/>
    <row r="49668" ht="15" customHeight="1"/>
    <row r="49669" ht="15" customHeight="1"/>
    <row r="49670" ht="15" customHeight="1"/>
    <row r="49671" ht="15" customHeight="1"/>
    <row r="49672" ht="15" customHeight="1"/>
    <row r="49673" ht="15" customHeight="1"/>
    <row r="49674" ht="15" customHeight="1"/>
    <row r="49675" ht="15" customHeight="1"/>
    <row r="49676" ht="15" customHeight="1"/>
    <row r="49677" ht="15" customHeight="1"/>
    <row r="49678" ht="15" customHeight="1"/>
    <row r="49679" ht="15" customHeight="1"/>
    <row r="49680" ht="15" customHeight="1"/>
    <row r="49681" ht="15" customHeight="1"/>
    <row r="49682" ht="15" customHeight="1"/>
    <row r="49683" ht="15" customHeight="1"/>
    <row r="49684" ht="15" customHeight="1"/>
    <row r="49685" ht="15" customHeight="1"/>
    <row r="49686" ht="15" customHeight="1"/>
    <row r="49687" ht="15" customHeight="1"/>
    <row r="49688" ht="15" customHeight="1"/>
    <row r="49689" ht="15" customHeight="1"/>
    <row r="49690" ht="15" customHeight="1"/>
    <row r="49691" ht="15" customHeight="1"/>
    <row r="49692" ht="15" customHeight="1"/>
    <row r="49693" ht="15" customHeight="1"/>
    <row r="49694" ht="15" customHeight="1"/>
    <row r="49695" ht="15" customHeight="1"/>
    <row r="49696" ht="15" customHeight="1"/>
    <row r="49697" ht="15" customHeight="1"/>
    <row r="49698" ht="15" customHeight="1"/>
    <row r="49699" ht="15" customHeight="1"/>
    <row r="49700" ht="15" customHeight="1"/>
    <row r="49701" ht="15" customHeight="1"/>
    <row r="49702" ht="15" customHeight="1"/>
    <row r="49703" ht="15" customHeight="1"/>
    <row r="49704" ht="15" customHeight="1"/>
    <row r="49705" ht="15" customHeight="1"/>
    <row r="49706" ht="15" customHeight="1"/>
    <row r="49707" ht="15" customHeight="1"/>
    <row r="49708" ht="15" customHeight="1"/>
    <row r="49709" ht="15" customHeight="1"/>
    <row r="49710" ht="15" customHeight="1"/>
    <row r="49711" ht="15" customHeight="1"/>
    <row r="49712" ht="15" customHeight="1"/>
    <row r="49713" ht="15" customHeight="1"/>
    <row r="49714" ht="15" customHeight="1"/>
    <row r="49715" ht="15" customHeight="1"/>
    <row r="49716" ht="15" customHeight="1"/>
    <row r="49717" ht="15" customHeight="1"/>
    <row r="49718" ht="15" customHeight="1"/>
    <row r="49719" ht="15" customHeight="1"/>
    <row r="49720" ht="15" customHeight="1"/>
    <row r="49721" ht="15" customHeight="1"/>
    <row r="49722" ht="15" customHeight="1"/>
    <row r="49723" ht="15" customHeight="1"/>
    <row r="49724" ht="15" customHeight="1"/>
    <row r="49725" ht="15" customHeight="1"/>
    <row r="49726" ht="15" customHeight="1"/>
    <row r="49727" ht="15" customHeight="1"/>
    <row r="49728" ht="15" customHeight="1"/>
    <row r="49729" ht="15" customHeight="1"/>
    <row r="49730" ht="15" customHeight="1"/>
    <row r="49731" ht="15" customHeight="1"/>
    <row r="49732" ht="15" customHeight="1"/>
    <row r="49733" ht="15" customHeight="1"/>
    <row r="49734" ht="15" customHeight="1"/>
    <row r="49735" ht="15" customHeight="1"/>
    <row r="49736" ht="15" customHeight="1"/>
    <row r="49737" ht="15" customHeight="1"/>
    <row r="49738" ht="15" customHeight="1"/>
    <row r="49739" ht="15" customHeight="1"/>
    <row r="49740" ht="15" customHeight="1"/>
    <row r="49741" ht="15" customHeight="1"/>
    <row r="49742" ht="15" customHeight="1"/>
    <row r="49743" ht="15" customHeight="1"/>
    <row r="49744" ht="15" customHeight="1"/>
    <row r="49745" ht="15" customHeight="1"/>
    <row r="49746" ht="15" customHeight="1"/>
    <row r="49747" ht="15" customHeight="1"/>
    <row r="49748" ht="15" customHeight="1"/>
    <row r="49749" ht="15" customHeight="1"/>
    <row r="49750" ht="15" customHeight="1"/>
    <row r="49751" ht="15" customHeight="1"/>
    <row r="49752" ht="15" customHeight="1"/>
    <row r="49753" ht="15" customHeight="1"/>
    <row r="49754" ht="15" customHeight="1"/>
    <row r="49755" ht="15" customHeight="1"/>
    <row r="49756" ht="15" customHeight="1"/>
    <row r="49757" ht="15" customHeight="1"/>
    <row r="49758" ht="15" customHeight="1"/>
    <row r="49759" ht="15" customHeight="1"/>
    <row r="49760" ht="15" customHeight="1"/>
    <row r="49761" ht="15" customHeight="1"/>
    <row r="49762" ht="15" customHeight="1"/>
    <row r="49763" ht="15" customHeight="1"/>
    <row r="49764" ht="15" customHeight="1"/>
    <row r="49765" ht="15" customHeight="1"/>
    <row r="49766" ht="15" customHeight="1"/>
    <row r="49767" ht="15" customHeight="1"/>
    <row r="49768" ht="15" customHeight="1"/>
    <row r="49769" ht="15" customHeight="1"/>
    <row r="49770" ht="15" customHeight="1"/>
    <row r="49771" ht="15" customHeight="1"/>
    <row r="49772" ht="15" customHeight="1"/>
    <row r="49773" ht="15" customHeight="1"/>
    <row r="49774" ht="15" customHeight="1"/>
    <row r="49775" ht="15" customHeight="1"/>
    <row r="49776" ht="15" customHeight="1"/>
    <row r="49777" ht="15" customHeight="1"/>
    <row r="49778" ht="15" customHeight="1"/>
    <row r="49779" ht="15" customHeight="1"/>
    <row r="49780" ht="15" customHeight="1"/>
    <row r="49781" ht="15" customHeight="1"/>
    <row r="49782" ht="15" customHeight="1"/>
    <row r="49783" ht="15" customHeight="1"/>
    <row r="49784" ht="15" customHeight="1"/>
    <row r="49785" ht="15" customHeight="1"/>
    <row r="49786" ht="15" customHeight="1"/>
    <row r="49787" ht="15" customHeight="1"/>
    <row r="49788" ht="15" customHeight="1"/>
    <row r="49789" ht="15" customHeight="1"/>
    <row r="49790" ht="15" customHeight="1"/>
    <row r="49791" ht="15" customHeight="1"/>
    <row r="49792" ht="15" customHeight="1"/>
    <row r="49793" ht="15" customHeight="1"/>
    <row r="49794" ht="15" customHeight="1"/>
    <row r="49795" ht="15" customHeight="1"/>
    <row r="49796" ht="15" customHeight="1"/>
    <row r="49797" ht="15" customHeight="1"/>
    <row r="49798" ht="15" customHeight="1"/>
    <row r="49799" ht="15" customHeight="1"/>
    <row r="49800" ht="15" customHeight="1"/>
    <row r="49801" ht="15" customHeight="1"/>
    <row r="49802" ht="15" customHeight="1"/>
    <row r="49803" ht="15" customHeight="1"/>
    <row r="49804" ht="15" customHeight="1"/>
    <row r="49805" ht="15" customHeight="1"/>
    <row r="49806" ht="15" customHeight="1"/>
    <row r="49807" ht="15" customHeight="1"/>
    <row r="49808" ht="15" customHeight="1"/>
    <row r="49809" ht="15" customHeight="1"/>
    <row r="49810" ht="15" customHeight="1"/>
    <row r="49811" ht="15" customHeight="1"/>
    <row r="49812" ht="15" customHeight="1"/>
    <row r="49813" ht="15" customHeight="1"/>
    <row r="49814" ht="15" customHeight="1"/>
    <row r="49815" ht="15" customHeight="1"/>
    <row r="49816" ht="15" customHeight="1"/>
    <row r="49817" ht="15" customHeight="1"/>
    <row r="49818" ht="15" customHeight="1"/>
    <row r="49819" ht="15" customHeight="1"/>
    <row r="49820" ht="15" customHeight="1"/>
    <row r="49821" ht="15" customHeight="1"/>
    <row r="49822" ht="15" customHeight="1"/>
    <row r="49823" ht="15" customHeight="1"/>
    <row r="49824" ht="15" customHeight="1"/>
    <row r="49825" ht="15" customHeight="1"/>
    <row r="49826" ht="15" customHeight="1"/>
    <row r="49827" ht="15" customHeight="1"/>
    <row r="49828" ht="15" customHeight="1"/>
    <row r="49829" ht="15" customHeight="1"/>
    <row r="49830" ht="15" customHeight="1"/>
    <row r="49831" ht="15" customHeight="1"/>
    <row r="49832" ht="15" customHeight="1"/>
    <row r="49833" ht="15" customHeight="1"/>
    <row r="49834" ht="15" customHeight="1"/>
    <row r="49835" ht="15" customHeight="1"/>
    <row r="49836" ht="15" customHeight="1"/>
    <row r="49837" ht="15" customHeight="1"/>
    <row r="49838" ht="15" customHeight="1"/>
    <row r="49839" ht="15" customHeight="1"/>
    <row r="49840" ht="15" customHeight="1"/>
    <row r="49841" ht="15" customHeight="1"/>
    <row r="49842" ht="15" customHeight="1"/>
    <row r="49843" ht="15" customHeight="1"/>
    <row r="49844" ht="15" customHeight="1"/>
    <row r="49845" ht="15" customHeight="1"/>
    <row r="49846" ht="15" customHeight="1"/>
    <row r="49847" ht="15" customHeight="1"/>
    <row r="49848" ht="15" customHeight="1"/>
    <row r="49849" ht="15" customHeight="1"/>
    <row r="49850" ht="15" customHeight="1"/>
    <row r="49851" ht="15" customHeight="1"/>
    <row r="49852" ht="15" customHeight="1"/>
    <row r="49853" ht="15" customHeight="1"/>
    <row r="49854" ht="15" customHeight="1"/>
    <row r="49855" ht="15" customHeight="1"/>
    <row r="49856" ht="15" customHeight="1"/>
    <row r="49857" ht="15" customHeight="1"/>
    <row r="49858" ht="15" customHeight="1"/>
    <row r="49859" ht="15" customHeight="1"/>
    <row r="49860" ht="15" customHeight="1"/>
    <row r="49861" ht="15" customHeight="1"/>
    <row r="49862" ht="15" customHeight="1"/>
    <row r="49863" ht="15" customHeight="1"/>
    <row r="49864" ht="15" customHeight="1"/>
    <row r="49865" ht="15" customHeight="1"/>
    <row r="49866" ht="15" customHeight="1"/>
    <row r="49867" ht="15" customHeight="1"/>
    <row r="49868" ht="15" customHeight="1"/>
    <row r="49869" ht="15" customHeight="1"/>
    <row r="49870" ht="15" customHeight="1"/>
    <row r="49871" ht="15" customHeight="1"/>
    <row r="49872" ht="15" customHeight="1"/>
    <row r="49873" ht="15" customHeight="1"/>
    <row r="49874" ht="15" customHeight="1"/>
    <row r="49875" ht="15" customHeight="1"/>
    <row r="49876" ht="15" customHeight="1"/>
    <row r="49877" ht="15" customHeight="1"/>
    <row r="49878" ht="15" customHeight="1"/>
    <row r="49879" ht="15" customHeight="1"/>
    <row r="49880" ht="15" customHeight="1"/>
    <row r="49881" ht="15" customHeight="1"/>
    <row r="49882" ht="15" customHeight="1"/>
    <row r="49883" ht="15" customHeight="1"/>
    <row r="49884" ht="15" customHeight="1"/>
    <row r="49885" ht="15" customHeight="1"/>
    <row r="49886" ht="15" customHeight="1"/>
    <row r="49887" ht="15" customHeight="1"/>
    <row r="49888" ht="15" customHeight="1"/>
    <row r="49889" ht="15" customHeight="1"/>
    <row r="49890" ht="15" customHeight="1"/>
    <row r="49891" ht="15" customHeight="1"/>
    <row r="49892" ht="15" customHeight="1"/>
    <row r="49893" ht="15" customHeight="1"/>
    <row r="49894" ht="15" customHeight="1"/>
    <row r="49895" ht="15" customHeight="1"/>
    <row r="49896" ht="15" customHeight="1"/>
    <row r="49897" ht="15" customHeight="1"/>
    <row r="49898" ht="15" customHeight="1"/>
    <row r="49899" ht="15" customHeight="1"/>
    <row r="49900" ht="15" customHeight="1"/>
    <row r="49901" ht="15" customHeight="1"/>
    <row r="49902" ht="15" customHeight="1"/>
    <row r="49903" ht="15" customHeight="1"/>
    <row r="49904" ht="15" customHeight="1"/>
    <row r="49905" ht="15" customHeight="1"/>
    <row r="49906" ht="15" customHeight="1"/>
    <row r="49907" ht="15" customHeight="1"/>
    <row r="49908" ht="15" customHeight="1"/>
    <row r="49909" ht="15" customHeight="1"/>
    <row r="49910" ht="15" customHeight="1"/>
    <row r="49911" ht="15" customHeight="1"/>
    <row r="49912" ht="15" customHeight="1"/>
    <row r="49913" ht="15" customHeight="1"/>
    <row r="49914" ht="15" customHeight="1"/>
    <row r="49915" ht="15" customHeight="1"/>
    <row r="49916" ht="15" customHeight="1"/>
    <row r="49917" ht="15" customHeight="1"/>
    <row r="49918" ht="15" customHeight="1"/>
    <row r="49919" ht="15" customHeight="1"/>
    <row r="49920" ht="15" customHeight="1"/>
    <row r="49921" ht="15" customHeight="1"/>
    <row r="49922" ht="15" customHeight="1"/>
    <row r="49923" ht="15" customHeight="1"/>
    <row r="49924" ht="15" customHeight="1"/>
    <row r="49925" ht="15" customHeight="1"/>
    <row r="49926" ht="15" customHeight="1"/>
    <row r="49927" ht="15" customHeight="1"/>
    <row r="49928" ht="15" customHeight="1"/>
    <row r="49929" ht="15" customHeight="1"/>
    <row r="49930" ht="15" customHeight="1"/>
    <row r="49931" ht="15" customHeight="1"/>
    <row r="49932" ht="15" customHeight="1"/>
    <row r="49933" ht="15" customHeight="1"/>
    <row r="49934" ht="15" customHeight="1"/>
    <row r="49935" ht="15" customHeight="1"/>
    <row r="49936" ht="15" customHeight="1"/>
    <row r="49937" ht="15" customHeight="1"/>
    <row r="49938" ht="15" customHeight="1"/>
    <row r="49939" ht="15" customHeight="1"/>
    <row r="49940" ht="15" customHeight="1"/>
    <row r="49941" ht="15" customHeight="1"/>
    <row r="49942" ht="15" customHeight="1"/>
    <row r="49943" ht="15" customHeight="1"/>
    <row r="49944" ht="15" customHeight="1"/>
    <row r="49945" ht="15" customHeight="1"/>
    <row r="49946" ht="15" customHeight="1"/>
    <row r="49947" ht="15" customHeight="1"/>
    <row r="49948" ht="15" customHeight="1"/>
    <row r="49949" ht="15" customHeight="1"/>
    <row r="49950" ht="15" customHeight="1"/>
    <row r="49951" ht="15" customHeight="1"/>
    <row r="49952" ht="15" customHeight="1"/>
    <row r="49953" ht="15" customHeight="1"/>
    <row r="49954" ht="15" customHeight="1"/>
    <row r="49955" ht="15" customHeight="1"/>
    <row r="49956" ht="15" customHeight="1"/>
    <row r="49957" ht="15" customHeight="1"/>
    <row r="49958" ht="15" customHeight="1"/>
    <row r="49959" ht="15" customHeight="1"/>
    <row r="49960" ht="15" customHeight="1"/>
    <row r="49961" ht="15" customHeight="1"/>
    <row r="49962" ht="15" customHeight="1"/>
    <row r="49963" ht="15" customHeight="1"/>
    <row r="49964" ht="15" customHeight="1"/>
    <row r="49965" ht="15" customHeight="1"/>
    <row r="49966" ht="15" customHeight="1"/>
    <row r="49967" ht="15" customHeight="1"/>
    <row r="49968" ht="15" customHeight="1"/>
    <row r="49969" ht="15" customHeight="1"/>
    <row r="49970" ht="15" customHeight="1"/>
    <row r="49971" ht="15" customHeight="1"/>
    <row r="49972" ht="15" customHeight="1"/>
    <row r="49973" ht="15" customHeight="1"/>
    <row r="49974" ht="15" customHeight="1"/>
    <row r="49975" ht="15" customHeight="1"/>
    <row r="49976" ht="15" customHeight="1"/>
    <row r="49977" ht="15" customHeight="1"/>
    <row r="49978" ht="15" customHeight="1"/>
    <row r="49979" ht="15" customHeight="1"/>
    <row r="49980" ht="15" customHeight="1"/>
    <row r="49981" ht="15" customHeight="1"/>
    <row r="49982" ht="15" customHeight="1"/>
    <row r="49983" ht="15" customHeight="1"/>
    <row r="49984" ht="15" customHeight="1"/>
    <row r="49985" ht="15" customHeight="1"/>
    <row r="49986" ht="15" customHeight="1"/>
    <row r="49987" ht="15" customHeight="1"/>
    <row r="49988" ht="15" customHeight="1"/>
    <row r="49989" ht="15" customHeight="1"/>
    <row r="49990" ht="15" customHeight="1"/>
    <row r="49991" ht="15" customHeight="1"/>
    <row r="49992" ht="15" customHeight="1"/>
    <row r="49993" ht="15" customHeight="1"/>
    <row r="49994" ht="15" customHeight="1"/>
    <row r="49995" ht="15" customHeight="1"/>
    <row r="49996" ht="15" customHeight="1"/>
    <row r="49997" ht="15" customHeight="1"/>
    <row r="49998" ht="15" customHeight="1"/>
    <row r="49999" ht="15" customHeight="1"/>
    <row r="50000" ht="15" customHeight="1"/>
    <row r="50001" ht="15" customHeight="1"/>
    <row r="50002" ht="15" customHeight="1"/>
    <row r="50003" ht="15" customHeight="1"/>
    <row r="50004" ht="15" customHeight="1"/>
    <row r="50005" ht="15" customHeight="1"/>
    <row r="50006" ht="15" customHeight="1"/>
    <row r="50007" ht="15" customHeight="1"/>
    <row r="50008" ht="15" customHeight="1"/>
    <row r="50009" ht="15" customHeight="1"/>
    <row r="50010" ht="15" customHeight="1"/>
    <row r="50011" ht="15" customHeight="1"/>
    <row r="50012" ht="15" customHeight="1"/>
    <row r="50013" ht="15" customHeight="1"/>
    <row r="50014" ht="15" customHeight="1"/>
    <row r="50015" ht="15" customHeight="1"/>
    <row r="50016" ht="15" customHeight="1"/>
    <row r="50017" ht="15" customHeight="1"/>
    <row r="50018" ht="15" customHeight="1"/>
    <row r="50019" ht="15" customHeight="1"/>
    <row r="50020" ht="15" customHeight="1"/>
    <row r="50021" ht="15" customHeight="1"/>
    <row r="50022" ht="15" customHeight="1"/>
    <row r="50023" ht="15" customHeight="1"/>
    <row r="50024" ht="15" customHeight="1"/>
    <row r="50025" ht="15" customHeight="1"/>
    <row r="50026" ht="15" customHeight="1"/>
    <row r="50027" ht="15" customHeight="1"/>
    <row r="50028" ht="15" customHeight="1"/>
    <row r="50029" ht="15" customHeight="1"/>
    <row r="50030" ht="15" customHeight="1"/>
    <row r="50031" ht="15" customHeight="1"/>
    <row r="50032" ht="15" customHeight="1"/>
    <row r="50033" ht="15" customHeight="1"/>
    <row r="50034" ht="15" customHeight="1"/>
    <row r="50035" ht="15" customHeight="1"/>
    <row r="50036" ht="15" customHeight="1"/>
    <row r="50037" ht="15" customHeight="1"/>
    <row r="50038" ht="15" customHeight="1"/>
    <row r="50039" ht="15" customHeight="1"/>
    <row r="50040" ht="15" customHeight="1"/>
    <row r="50041" ht="15" customHeight="1"/>
    <row r="50042" ht="15" customHeight="1"/>
    <row r="50043" ht="15" customHeight="1"/>
    <row r="50044" ht="15" customHeight="1"/>
    <row r="50045" ht="15" customHeight="1"/>
    <row r="50046" ht="15" customHeight="1"/>
    <row r="50047" ht="15" customHeight="1"/>
    <row r="50048" ht="15" customHeight="1"/>
    <row r="50049" ht="15" customHeight="1"/>
    <row r="50050" ht="15" customHeight="1"/>
    <row r="50051" ht="15" customHeight="1"/>
    <row r="50052" ht="15" customHeight="1"/>
    <row r="50053" ht="15" customHeight="1"/>
    <row r="50054" ht="15" customHeight="1"/>
    <row r="50055" ht="15" customHeight="1"/>
    <row r="50056" ht="15" customHeight="1"/>
    <row r="50057" ht="15" customHeight="1"/>
    <row r="50058" ht="15" customHeight="1"/>
    <row r="50059" ht="15" customHeight="1"/>
    <row r="50060" ht="15" customHeight="1"/>
    <row r="50061" ht="15" customHeight="1"/>
    <row r="50062" ht="15" customHeight="1"/>
    <row r="50063" ht="15" customHeight="1"/>
    <row r="50064" ht="15" customHeight="1"/>
    <row r="50065" ht="15" customHeight="1"/>
    <row r="50066" ht="15" customHeight="1"/>
    <row r="50067" ht="15" customHeight="1"/>
    <row r="50068" ht="15" customHeight="1"/>
    <row r="50069" ht="15" customHeight="1"/>
    <row r="50070" ht="15" customHeight="1"/>
    <row r="50071" ht="15" customHeight="1"/>
    <row r="50072" ht="15" customHeight="1"/>
    <row r="50073" ht="15" customHeight="1"/>
    <row r="50074" ht="15" customHeight="1"/>
    <row r="50075" ht="15" customHeight="1"/>
    <row r="50076" ht="15" customHeight="1"/>
    <row r="50077" ht="15" customHeight="1"/>
    <row r="50078" ht="15" customHeight="1"/>
    <row r="50079" ht="15" customHeight="1"/>
    <row r="50080" ht="15" customHeight="1"/>
    <row r="50081" ht="15" customHeight="1"/>
    <row r="50082" ht="15" customHeight="1"/>
    <row r="50083" ht="15" customHeight="1"/>
    <row r="50084" ht="15" customHeight="1"/>
    <row r="50085" ht="15" customHeight="1"/>
    <row r="50086" ht="15" customHeight="1"/>
    <row r="50087" ht="15" customHeight="1"/>
    <row r="50088" ht="15" customHeight="1"/>
    <row r="50089" ht="15" customHeight="1"/>
    <row r="50090" ht="15" customHeight="1"/>
    <row r="50091" ht="15" customHeight="1"/>
    <row r="50092" ht="15" customHeight="1"/>
    <row r="50093" ht="15" customHeight="1"/>
    <row r="50094" ht="15" customHeight="1"/>
    <row r="50095" ht="15" customHeight="1"/>
    <row r="50096" ht="15" customHeight="1"/>
    <row r="50097" ht="15" customHeight="1"/>
    <row r="50098" ht="15" customHeight="1"/>
    <row r="50099" ht="15" customHeight="1"/>
    <row r="50100" ht="15" customHeight="1"/>
    <row r="50101" ht="15" customHeight="1"/>
    <row r="50102" ht="15" customHeight="1"/>
    <row r="50103" ht="15" customHeight="1"/>
    <row r="50104" ht="15" customHeight="1"/>
    <row r="50105" ht="15" customHeight="1"/>
    <row r="50106" ht="15" customHeight="1"/>
    <row r="50107" ht="15" customHeight="1"/>
    <row r="50108" ht="15" customHeight="1"/>
    <row r="50109" ht="15" customHeight="1"/>
    <row r="50110" ht="15" customHeight="1"/>
    <row r="50111" ht="15" customHeight="1"/>
    <row r="50112" ht="15" customHeight="1"/>
    <row r="50113" ht="15" customHeight="1"/>
    <row r="50114" ht="15" customHeight="1"/>
    <row r="50115" ht="15" customHeight="1"/>
    <row r="50116" ht="15" customHeight="1"/>
    <row r="50117" ht="15" customHeight="1"/>
    <row r="50118" ht="15" customHeight="1"/>
    <row r="50119" ht="15" customHeight="1"/>
    <row r="50120" ht="15" customHeight="1"/>
    <row r="50121" ht="15" customHeight="1"/>
    <row r="50122" ht="15" customHeight="1"/>
    <row r="50123" ht="15" customHeight="1"/>
    <row r="50124" ht="15" customHeight="1"/>
    <row r="50125" ht="15" customHeight="1"/>
    <row r="50126" ht="15" customHeight="1"/>
    <row r="50127" ht="15" customHeight="1"/>
    <row r="50128" ht="15" customHeight="1"/>
    <row r="50129" ht="15" customHeight="1"/>
    <row r="50130" ht="15" customHeight="1"/>
    <row r="50131" ht="15" customHeight="1"/>
    <row r="50132" ht="15" customHeight="1"/>
    <row r="50133" ht="15" customHeight="1"/>
    <row r="50134" ht="15" customHeight="1"/>
    <row r="50135" ht="15" customHeight="1"/>
    <row r="50136" ht="15" customHeight="1"/>
    <row r="50137" ht="15" customHeight="1"/>
    <row r="50138" ht="15" customHeight="1"/>
    <row r="50139" ht="15" customHeight="1"/>
    <row r="50140" ht="15" customHeight="1"/>
    <row r="50141" ht="15" customHeight="1"/>
    <row r="50142" ht="15" customHeight="1"/>
    <row r="50143" ht="15" customHeight="1"/>
    <row r="50144" ht="15" customHeight="1"/>
    <row r="50145" ht="15" customHeight="1"/>
    <row r="50146" ht="15" customHeight="1"/>
    <row r="50147" ht="15" customHeight="1"/>
    <row r="50148" ht="15" customHeight="1"/>
    <row r="50149" ht="15" customHeight="1"/>
    <row r="50150" ht="15" customHeight="1"/>
    <row r="50151" ht="15" customHeight="1"/>
    <row r="50152" ht="15" customHeight="1"/>
    <row r="50153" ht="15" customHeight="1"/>
    <row r="50154" ht="15" customHeight="1"/>
    <row r="50155" ht="15" customHeight="1"/>
    <row r="50156" ht="15" customHeight="1"/>
    <row r="50157" ht="15" customHeight="1"/>
    <row r="50158" ht="15" customHeight="1"/>
    <row r="50159" ht="15" customHeight="1"/>
    <row r="50160" ht="15" customHeight="1"/>
    <row r="50161" ht="15" customHeight="1"/>
    <row r="50162" ht="15" customHeight="1"/>
    <row r="50163" ht="15" customHeight="1"/>
    <row r="50164" ht="15" customHeight="1"/>
    <row r="50165" ht="15" customHeight="1"/>
    <row r="50166" ht="15" customHeight="1"/>
    <row r="50167" ht="15" customHeight="1"/>
    <row r="50168" ht="15" customHeight="1"/>
    <row r="50169" ht="15" customHeight="1"/>
    <row r="50170" ht="15" customHeight="1"/>
    <row r="50171" ht="15" customHeight="1"/>
    <row r="50172" ht="15" customHeight="1"/>
    <row r="50173" ht="15" customHeight="1"/>
    <row r="50174" ht="15" customHeight="1"/>
    <row r="50175" ht="15" customHeight="1"/>
    <row r="50176" ht="15" customHeight="1"/>
    <row r="50177" ht="15" customHeight="1"/>
    <row r="50178" ht="15" customHeight="1"/>
    <row r="50179" ht="15" customHeight="1"/>
    <row r="50180" ht="15" customHeight="1"/>
    <row r="50181" ht="15" customHeight="1"/>
    <row r="50182" ht="15" customHeight="1"/>
    <row r="50183" ht="15" customHeight="1"/>
    <row r="50184" ht="15" customHeight="1"/>
    <row r="50185" ht="15" customHeight="1"/>
    <row r="50186" ht="15" customHeight="1"/>
    <row r="50187" ht="15" customHeight="1"/>
    <row r="50188" ht="15" customHeight="1"/>
    <row r="50189" ht="15" customHeight="1"/>
    <row r="50190" ht="15" customHeight="1"/>
    <row r="50191" ht="15" customHeight="1"/>
    <row r="50192" ht="15" customHeight="1"/>
    <row r="50193" ht="15" customHeight="1"/>
    <row r="50194" ht="15" customHeight="1"/>
    <row r="50195" ht="15" customHeight="1"/>
    <row r="50196" ht="15" customHeight="1"/>
    <row r="50197" ht="15" customHeight="1"/>
    <row r="50198" ht="15" customHeight="1"/>
    <row r="50199" ht="15" customHeight="1"/>
    <row r="50200" ht="15" customHeight="1"/>
    <row r="50201" ht="15" customHeight="1"/>
    <row r="50202" ht="15" customHeight="1"/>
    <row r="50203" ht="15" customHeight="1"/>
    <row r="50204" ht="15" customHeight="1"/>
    <row r="50205" ht="15" customHeight="1"/>
    <row r="50206" ht="15" customHeight="1"/>
    <row r="50207" ht="15" customHeight="1"/>
    <row r="50208" ht="15" customHeight="1"/>
    <row r="50209" ht="15" customHeight="1"/>
    <row r="50210" ht="15" customHeight="1"/>
    <row r="50211" ht="15" customHeight="1"/>
    <row r="50212" ht="15" customHeight="1"/>
    <row r="50213" ht="15" customHeight="1"/>
    <row r="50214" ht="15" customHeight="1"/>
    <row r="50215" ht="15" customHeight="1"/>
    <row r="50216" ht="15" customHeight="1"/>
    <row r="50217" ht="15" customHeight="1"/>
    <row r="50218" ht="15" customHeight="1"/>
    <row r="50219" ht="15" customHeight="1"/>
    <row r="50220" ht="15" customHeight="1"/>
    <row r="50221" ht="15" customHeight="1"/>
    <row r="50222" ht="15" customHeight="1"/>
    <row r="50223" ht="15" customHeight="1"/>
    <row r="50224" ht="15" customHeight="1"/>
    <row r="50225" ht="15" customHeight="1"/>
    <row r="50226" ht="15" customHeight="1"/>
    <row r="50227" ht="15" customHeight="1"/>
    <row r="50228" ht="15" customHeight="1"/>
    <row r="50229" ht="15" customHeight="1"/>
    <row r="50230" ht="15" customHeight="1"/>
    <row r="50231" ht="15" customHeight="1"/>
    <row r="50232" ht="15" customHeight="1"/>
    <row r="50233" ht="15" customHeight="1"/>
    <row r="50234" ht="15" customHeight="1"/>
    <row r="50235" ht="15" customHeight="1"/>
    <row r="50236" ht="15" customHeight="1"/>
    <row r="50237" ht="15" customHeight="1"/>
    <row r="50238" ht="15" customHeight="1"/>
    <row r="50239" ht="15" customHeight="1"/>
    <row r="50240" ht="15" customHeight="1"/>
    <row r="50241" ht="15" customHeight="1"/>
    <row r="50242" ht="15" customHeight="1"/>
    <row r="50243" ht="15" customHeight="1"/>
    <row r="50244" ht="15" customHeight="1"/>
    <row r="50245" ht="15" customHeight="1"/>
    <row r="50246" ht="15" customHeight="1"/>
    <row r="50247" ht="15" customHeight="1"/>
    <row r="50248" ht="15" customHeight="1"/>
    <row r="50249" ht="15" customHeight="1"/>
    <row r="50250" ht="15" customHeight="1"/>
    <row r="50251" ht="15" customHeight="1"/>
    <row r="50252" ht="15" customHeight="1"/>
    <row r="50253" ht="15" customHeight="1"/>
    <row r="50254" ht="15" customHeight="1"/>
    <row r="50255" ht="15" customHeight="1"/>
    <row r="50256" ht="15" customHeight="1"/>
    <row r="50257" ht="15" customHeight="1"/>
    <row r="50258" ht="15" customHeight="1"/>
    <row r="50259" ht="15" customHeight="1"/>
    <row r="50260" ht="15" customHeight="1"/>
    <row r="50261" ht="15" customHeight="1"/>
    <row r="50262" ht="15" customHeight="1"/>
    <row r="50263" ht="15" customHeight="1"/>
    <row r="50264" ht="15" customHeight="1"/>
    <row r="50265" ht="15" customHeight="1"/>
    <row r="50266" ht="15" customHeight="1"/>
    <row r="50267" ht="15" customHeight="1"/>
    <row r="50268" ht="15" customHeight="1"/>
    <row r="50269" ht="15" customHeight="1"/>
    <row r="50270" ht="15" customHeight="1"/>
    <row r="50271" ht="15" customHeight="1"/>
    <row r="50272" ht="15" customHeight="1"/>
    <row r="50273" ht="15" customHeight="1"/>
    <row r="50274" ht="15" customHeight="1"/>
    <row r="50275" ht="15" customHeight="1"/>
    <row r="50276" ht="15" customHeight="1"/>
    <row r="50277" ht="15" customHeight="1"/>
    <row r="50278" ht="15" customHeight="1"/>
    <row r="50279" ht="15" customHeight="1"/>
    <row r="50280" ht="15" customHeight="1"/>
    <row r="50281" ht="15" customHeight="1"/>
    <row r="50282" ht="15" customHeight="1"/>
    <row r="50283" ht="15" customHeight="1"/>
    <row r="50284" ht="15" customHeight="1"/>
    <row r="50285" ht="15" customHeight="1"/>
    <row r="50286" ht="15" customHeight="1"/>
    <row r="50287" ht="15" customHeight="1"/>
    <row r="50288" ht="15" customHeight="1"/>
    <row r="50289" ht="15" customHeight="1"/>
    <row r="50290" ht="15" customHeight="1"/>
    <row r="50291" ht="15" customHeight="1"/>
    <row r="50292" ht="15" customHeight="1"/>
    <row r="50293" ht="15" customHeight="1"/>
    <row r="50294" ht="15" customHeight="1"/>
    <row r="50295" ht="15" customHeight="1"/>
    <row r="50296" ht="15" customHeight="1"/>
    <row r="50297" ht="15" customHeight="1"/>
    <row r="50298" ht="15" customHeight="1"/>
    <row r="50299" ht="15" customHeight="1"/>
    <row r="50300" ht="15" customHeight="1"/>
    <row r="50301" ht="15" customHeight="1"/>
    <row r="50302" ht="15" customHeight="1"/>
    <row r="50303" ht="15" customHeight="1"/>
    <row r="50304" ht="15" customHeight="1"/>
    <row r="50305" ht="15" customHeight="1"/>
    <row r="50306" ht="15" customHeight="1"/>
    <row r="50307" ht="15" customHeight="1"/>
    <row r="50308" ht="15" customHeight="1"/>
    <row r="50309" ht="15" customHeight="1"/>
    <row r="50310" ht="15" customHeight="1"/>
    <row r="50311" ht="15" customHeight="1"/>
    <row r="50312" ht="15" customHeight="1"/>
    <row r="50313" ht="15" customHeight="1"/>
    <row r="50314" ht="15" customHeight="1"/>
    <row r="50315" ht="15" customHeight="1"/>
    <row r="50316" ht="15" customHeight="1"/>
    <row r="50317" ht="15" customHeight="1"/>
    <row r="50318" ht="15" customHeight="1"/>
    <row r="50319" ht="15" customHeight="1"/>
    <row r="50320" ht="15" customHeight="1"/>
    <row r="50321" ht="15" customHeight="1"/>
    <row r="50322" ht="15" customHeight="1"/>
    <row r="50323" ht="15" customHeight="1"/>
    <row r="50324" ht="15" customHeight="1"/>
    <row r="50325" ht="15" customHeight="1"/>
    <row r="50326" ht="15" customHeight="1"/>
    <row r="50327" ht="15" customHeight="1"/>
    <row r="50328" ht="15" customHeight="1"/>
    <row r="50329" ht="15" customHeight="1"/>
    <row r="50330" ht="15" customHeight="1"/>
    <row r="50331" ht="15" customHeight="1"/>
    <row r="50332" ht="15" customHeight="1"/>
    <row r="50333" ht="15" customHeight="1"/>
    <row r="50334" ht="15" customHeight="1"/>
    <row r="50335" ht="15" customHeight="1"/>
    <row r="50336" ht="15" customHeight="1"/>
    <row r="50337" ht="15" customHeight="1"/>
    <row r="50338" ht="15" customHeight="1"/>
    <row r="50339" ht="15" customHeight="1"/>
    <row r="50340" ht="15" customHeight="1"/>
    <row r="50341" ht="15" customHeight="1"/>
    <row r="50342" ht="15" customHeight="1"/>
    <row r="50343" ht="15" customHeight="1"/>
    <row r="50344" ht="15" customHeight="1"/>
    <row r="50345" ht="15" customHeight="1"/>
    <row r="50346" ht="15" customHeight="1"/>
    <row r="50347" ht="15" customHeight="1"/>
    <row r="50348" ht="15" customHeight="1"/>
    <row r="50349" ht="15" customHeight="1"/>
    <row r="50350" ht="15" customHeight="1"/>
    <row r="50351" ht="15" customHeight="1"/>
    <row r="50352" ht="15" customHeight="1"/>
    <row r="50353" ht="15" customHeight="1"/>
    <row r="50354" ht="15" customHeight="1"/>
    <row r="50355" ht="15" customHeight="1"/>
    <row r="50356" ht="15" customHeight="1"/>
    <row r="50357" ht="15" customHeight="1"/>
    <row r="50358" ht="15" customHeight="1"/>
    <row r="50359" ht="15" customHeight="1"/>
    <row r="50360" ht="15" customHeight="1"/>
    <row r="50361" ht="15" customHeight="1"/>
    <row r="50362" ht="15" customHeight="1"/>
    <row r="50363" ht="15" customHeight="1"/>
    <row r="50364" ht="15" customHeight="1"/>
    <row r="50365" ht="15" customHeight="1"/>
    <row r="50366" ht="15" customHeight="1"/>
    <row r="50367" ht="15" customHeight="1"/>
    <row r="50368" ht="15" customHeight="1"/>
    <row r="50369" ht="15" customHeight="1"/>
    <row r="50370" ht="15" customHeight="1"/>
    <row r="50371" ht="15" customHeight="1"/>
    <row r="50372" ht="15" customHeight="1"/>
    <row r="50373" ht="15" customHeight="1"/>
    <row r="50374" ht="15" customHeight="1"/>
    <row r="50375" ht="15" customHeight="1"/>
    <row r="50376" ht="15" customHeight="1"/>
    <row r="50377" ht="15" customHeight="1"/>
    <row r="50378" ht="15" customHeight="1"/>
    <row r="50379" ht="15" customHeight="1"/>
    <row r="50380" ht="15" customHeight="1"/>
    <row r="50381" ht="15" customHeight="1"/>
    <row r="50382" ht="15" customHeight="1"/>
    <row r="50383" ht="15" customHeight="1"/>
    <row r="50384" ht="15" customHeight="1"/>
    <row r="50385" ht="15" customHeight="1"/>
    <row r="50386" ht="15" customHeight="1"/>
    <row r="50387" ht="15" customHeight="1"/>
    <row r="50388" ht="15" customHeight="1"/>
    <row r="50389" ht="15" customHeight="1"/>
    <row r="50390" ht="15" customHeight="1"/>
    <row r="50391" ht="15" customHeight="1"/>
    <row r="50392" ht="15" customHeight="1"/>
    <row r="50393" ht="15" customHeight="1"/>
    <row r="50394" ht="15" customHeight="1"/>
    <row r="50395" ht="15" customHeight="1"/>
    <row r="50396" ht="15" customHeight="1"/>
    <row r="50397" ht="15" customHeight="1"/>
    <row r="50398" ht="15" customHeight="1"/>
    <row r="50399" ht="15" customHeight="1"/>
    <row r="50400" ht="15" customHeight="1"/>
    <row r="50401" ht="15" customHeight="1"/>
    <row r="50402" ht="15" customHeight="1"/>
    <row r="50403" ht="15" customHeight="1"/>
    <row r="50404" ht="15" customHeight="1"/>
    <row r="50405" ht="15" customHeight="1"/>
    <row r="50406" ht="15" customHeight="1"/>
    <row r="50407" ht="15" customHeight="1"/>
    <row r="50408" ht="15" customHeight="1"/>
    <row r="50409" ht="15" customHeight="1"/>
    <row r="50410" ht="15" customHeight="1"/>
    <row r="50411" ht="15" customHeight="1"/>
    <row r="50412" ht="15" customHeight="1"/>
    <row r="50413" ht="15" customHeight="1"/>
    <row r="50414" ht="15" customHeight="1"/>
    <row r="50415" ht="15" customHeight="1"/>
    <row r="50416" ht="15" customHeight="1"/>
    <row r="50417" ht="15" customHeight="1"/>
    <row r="50418" ht="15" customHeight="1"/>
    <row r="50419" ht="15" customHeight="1"/>
    <row r="50420" ht="15" customHeight="1"/>
    <row r="50421" ht="15" customHeight="1"/>
    <row r="50422" ht="15" customHeight="1"/>
    <row r="50423" ht="15" customHeight="1"/>
    <row r="50424" ht="15" customHeight="1"/>
    <row r="50425" ht="15" customHeight="1"/>
    <row r="50426" ht="15" customHeight="1"/>
    <row r="50427" ht="15" customHeight="1"/>
    <row r="50428" ht="15" customHeight="1"/>
    <row r="50429" ht="15" customHeight="1"/>
    <row r="50430" ht="15" customHeight="1"/>
    <row r="50431" ht="15" customHeight="1"/>
    <row r="50432" ht="15" customHeight="1"/>
    <row r="50433" ht="15" customHeight="1"/>
    <row r="50434" ht="15" customHeight="1"/>
    <row r="50435" ht="15" customHeight="1"/>
    <row r="50436" ht="15" customHeight="1"/>
    <row r="50437" ht="15" customHeight="1"/>
    <row r="50438" ht="15" customHeight="1"/>
    <row r="50439" ht="15" customHeight="1"/>
    <row r="50440" ht="15" customHeight="1"/>
    <row r="50441" ht="15" customHeight="1"/>
    <row r="50442" ht="15" customHeight="1"/>
    <row r="50443" ht="15" customHeight="1"/>
    <row r="50444" ht="15" customHeight="1"/>
    <row r="50445" ht="15" customHeight="1"/>
    <row r="50446" ht="15" customHeight="1"/>
    <row r="50447" ht="15" customHeight="1"/>
    <row r="50448" ht="15" customHeight="1"/>
    <row r="50449" ht="15" customHeight="1"/>
    <row r="50450" ht="15" customHeight="1"/>
    <row r="50451" ht="15" customHeight="1"/>
    <row r="50452" ht="15" customHeight="1"/>
    <row r="50453" ht="15" customHeight="1"/>
    <row r="50454" ht="15" customHeight="1"/>
    <row r="50455" ht="15" customHeight="1"/>
    <row r="50456" ht="15" customHeight="1"/>
    <row r="50457" ht="15" customHeight="1"/>
    <row r="50458" ht="15" customHeight="1"/>
    <row r="50459" ht="15" customHeight="1"/>
    <row r="50460" ht="15" customHeight="1"/>
    <row r="50461" ht="15" customHeight="1"/>
    <row r="50462" ht="15" customHeight="1"/>
    <row r="50463" ht="15" customHeight="1"/>
    <row r="50464" ht="15" customHeight="1"/>
    <row r="50465" ht="15" customHeight="1"/>
    <row r="50466" ht="15" customHeight="1"/>
    <row r="50467" ht="15" customHeight="1"/>
    <row r="50468" ht="15" customHeight="1"/>
    <row r="50469" ht="15" customHeight="1"/>
    <row r="50470" ht="15" customHeight="1"/>
    <row r="50471" ht="15" customHeight="1"/>
    <row r="50472" ht="15" customHeight="1"/>
    <row r="50473" ht="15" customHeight="1"/>
    <row r="50474" ht="15" customHeight="1"/>
    <row r="50475" ht="15" customHeight="1"/>
    <row r="50476" ht="15" customHeight="1"/>
    <row r="50477" ht="15" customHeight="1"/>
    <row r="50478" ht="15" customHeight="1"/>
    <row r="50479" ht="15" customHeight="1"/>
    <row r="50480" ht="15" customHeight="1"/>
    <row r="50481" ht="15" customHeight="1"/>
    <row r="50482" ht="15" customHeight="1"/>
    <row r="50483" ht="15" customHeight="1"/>
    <row r="50484" ht="15" customHeight="1"/>
    <row r="50485" ht="15" customHeight="1"/>
    <row r="50486" ht="15" customHeight="1"/>
    <row r="50487" ht="15" customHeight="1"/>
    <row r="50488" ht="15" customHeight="1"/>
    <row r="50489" ht="15" customHeight="1"/>
    <row r="50490" ht="15" customHeight="1"/>
    <row r="50491" ht="15" customHeight="1"/>
    <row r="50492" ht="15" customHeight="1"/>
    <row r="50493" ht="15" customHeight="1"/>
    <row r="50494" ht="15" customHeight="1"/>
    <row r="50495" ht="15" customHeight="1"/>
    <row r="50496" ht="15" customHeight="1"/>
    <row r="50497" ht="15" customHeight="1"/>
    <row r="50498" ht="15" customHeight="1"/>
    <row r="50499" ht="15" customHeight="1"/>
    <row r="50500" ht="15" customHeight="1"/>
    <row r="50501" ht="15" customHeight="1"/>
    <row r="50502" ht="15" customHeight="1"/>
    <row r="50503" ht="15" customHeight="1"/>
    <row r="50504" ht="15" customHeight="1"/>
    <row r="50505" ht="15" customHeight="1"/>
    <row r="50506" ht="15" customHeight="1"/>
    <row r="50507" ht="15" customHeight="1"/>
    <row r="50508" ht="15" customHeight="1"/>
    <row r="50509" ht="15" customHeight="1"/>
    <row r="50510" ht="15" customHeight="1"/>
    <row r="50511" ht="15" customHeight="1"/>
    <row r="50512" ht="15" customHeight="1"/>
    <row r="50513" ht="15" customHeight="1"/>
    <row r="50514" ht="15" customHeight="1"/>
    <row r="50515" ht="15" customHeight="1"/>
    <row r="50516" ht="15" customHeight="1"/>
    <row r="50517" ht="15" customHeight="1"/>
    <row r="50518" ht="15" customHeight="1"/>
    <row r="50519" ht="15" customHeight="1"/>
    <row r="50520" ht="15" customHeight="1"/>
    <row r="50521" ht="15" customHeight="1"/>
    <row r="50522" ht="15" customHeight="1"/>
    <row r="50523" ht="15" customHeight="1"/>
    <row r="50524" ht="15" customHeight="1"/>
    <row r="50525" ht="15" customHeight="1"/>
    <row r="50526" ht="15" customHeight="1"/>
    <row r="50527" ht="15" customHeight="1"/>
    <row r="50528" ht="15" customHeight="1"/>
    <row r="50529" ht="15" customHeight="1"/>
    <row r="50530" ht="15" customHeight="1"/>
    <row r="50531" ht="15" customHeight="1"/>
    <row r="50532" ht="15" customHeight="1"/>
    <row r="50533" ht="15" customHeight="1"/>
    <row r="50534" ht="15" customHeight="1"/>
    <row r="50535" ht="15" customHeight="1"/>
    <row r="50536" ht="15" customHeight="1"/>
    <row r="50537" ht="15" customHeight="1"/>
    <row r="50538" ht="15" customHeight="1"/>
    <row r="50539" ht="15" customHeight="1"/>
    <row r="50540" ht="15" customHeight="1"/>
    <row r="50541" ht="15" customHeight="1"/>
    <row r="50542" ht="15" customHeight="1"/>
    <row r="50543" ht="15" customHeight="1"/>
    <row r="50544" ht="15" customHeight="1"/>
    <row r="50545" ht="15" customHeight="1"/>
    <row r="50546" ht="15" customHeight="1"/>
    <row r="50547" ht="15" customHeight="1"/>
    <row r="50548" ht="15" customHeight="1"/>
    <row r="50549" ht="15" customHeight="1"/>
    <row r="50550" ht="15" customHeight="1"/>
    <row r="50551" ht="15" customHeight="1"/>
    <row r="50552" ht="15" customHeight="1"/>
    <row r="50553" ht="15" customHeight="1"/>
    <row r="50554" ht="15" customHeight="1"/>
    <row r="50555" ht="15" customHeight="1"/>
    <row r="50556" ht="15" customHeight="1"/>
    <row r="50557" ht="15" customHeight="1"/>
    <row r="50558" ht="15" customHeight="1"/>
    <row r="50559" ht="15" customHeight="1"/>
    <row r="50560" ht="15" customHeight="1"/>
    <row r="50561" ht="15" customHeight="1"/>
    <row r="50562" ht="15" customHeight="1"/>
    <row r="50563" ht="15" customHeight="1"/>
    <row r="50564" ht="15" customHeight="1"/>
    <row r="50565" ht="15" customHeight="1"/>
    <row r="50566" ht="15" customHeight="1"/>
    <row r="50567" ht="15" customHeight="1"/>
    <row r="50568" ht="15" customHeight="1"/>
    <row r="50569" ht="15" customHeight="1"/>
    <row r="50570" ht="15" customHeight="1"/>
    <row r="50571" ht="15" customHeight="1"/>
    <row r="50572" ht="15" customHeight="1"/>
    <row r="50573" ht="15" customHeight="1"/>
    <row r="50574" ht="15" customHeight="1"/>
    <row r="50575" ht="15" customHeight="1"/>
    <row r="50576" ht="15" customHeight="1"/>
    <row r="50577" ht="15" customHeight="1"/>
    <row r="50578" ht="15" customHeight="1"/>
    <row r="50579" ht="15" customHeight="1"/>
    <row r="50580" ht="15" customHeight="1"/>
    <row r="50581" ht="15" customHeight="1"/>
    <row r="50582" ht="15" customHeight="1"/>
    <row r="50583" ht="15" customHeight="1"/>
    <row r="50584" ht="15" customHeight="1"/>
    <row r="50585" ht="15" customHeight="1"/>
    <row r="50586" ht="15" customHeight="1"/>
    <row r="50587" ht="15" customHeight="1"/>
    <row r="50588" ht="15" customHeight="1"/>
    <row r="50589" ht="15" customHeight="1"/>
    <row r="50590" ht="15" customHeight="1"/>
    <row r="50591" ht="15" customHeight="1"/>
    <row r="50592" ht="15" customHeight="1"/>
    <row r="50593" ht="15" customHeight="1"/>
    <row r="50594" ht="15" customHeight="1"/>
    <row r="50595" ht="15" customHeight="1"/>
    <row r="50596" ht="15" customHeight="1"/>
    <row r="50597" ht="15" customHeight="1"/>
    <row r="50598" ht="15" customHeight="1"/>
    <row r="50599" ht="15" customHeight="1"/>
    <row r="50600" ht="15" customHeight="1"/>
    <row r="50601" ht="15" customHeight="1"/>
    <row r="50602" ht="15" customHeight="1"/>
    <row r="50603" ht="15" customHeight="1"/>
    <row r="50604" ht="15" customHeight="1"/>
    <row r="50605" ht="15" customHeight="1"/>
    <row r="50606" ht="15" customHeight="1"/>
    <row r="50607" ht="15" customHeight="1"/>
    <row r="50608" ht="15" customHeight="1"/>
    <row r="50609" ht="15" customHeight="1"/>
    <row r="50610" ht="15" customHeight="1"/>
    <row r="50611" ht="15" customHeight="1"/>
    <row r="50612" ht="15" customHeight="1"/>
    <row r="50613" ht="15" customHeight="1"/>
    <row r="50614" ht="15" customHeight="1"/>
    <row r="50615" ht="15" customHeight="1"/>
    <row r="50616" ht="15" customHeight="1"/>
    <row r="50617" ht="15" customHeight="1"/>
    <row r="50618" ht="15" customHeight="1"/>
    <row r="50619" ht="15" customHeight="1"/>
    <row r="50620" ht="15" customHeight="1"/>
    <row r="50621" ht="15" customHeight="1"/>
    <row r="50622" ht="15" customHeight="1"/>
    <row r="50623" ht="15" customHeight="1"/>
    <row r="50624" ht="15" customHeight="1"/>
    <row r="50625" ht="15" customHeight="1"/>
    <row r="50626" ht="15" customHeight="1"/>
    <row r="50627" ht="15" customHeight="1"/>
    <row r="50628" ht="15" customHeight="1"/>
    <row r="50629" ht="15" customHeight="1"/>
    <row r="50630" ht="15" customHeight="1"/>
    <row r="50631" ht="15" customHeight="1"/>
    <row r="50632" ht="15" customHeight="1"/>
    <row r="50633" ht="15" customHeight="1"/>
    <row r="50634" ht="15" customHeight="1"/>
    <row r="50635" ht="15" customHeight="1"/>
    <row r="50636" ht="15" customHeight="1"/>
    <row r="50637" ht="15" customHeight="1"/>
    <row r="50638" ht="15" customHeight="1"/>
    <row r="50639" ht="15" customHeight="1"/>
    <row r="50640" ht="15" customHeight="1"/>
    <row r="50641" ht="15" customHeight="1"/>
    <row r="50642" ht="15" customHeight="1"/>
    <row r="50643" ht="15" customHeight="1"/>
    <row r="50644" ht="15" customHeight="1"/>
    <row r="50645" ht="15" customHeight="1"/>
    <row r="50646" ht="15" customHeight="1"/>
    <row r="50647" ht="15" customHeight="1"/>
    <row r="50648" ht="15" customHeight="1"/>
    <row r="50649" ht="15" customHeight="1"/>
    <row r="50650" ht="15" customHeight="1"/>
    <row r="50651" ht="15" customHeight="1"/>
    <row r="50652" ht="15" customHeight="1"/>
    <row r="50653" ht="15" customHeight="1"/>
    <row r="50654" ht="15" customHeight="1"/>
    <row r="50655" ht="15" customHeight="1"/>
    <row r="50656" ht="15" customHeight="1"/>
    <row r="50657" ht="15" customHeight="1"/>
    <row r="50658" ht="15" customHeight="1"/>
    <row r="50659" ht="15" customHeight="1"/>
    <row r="50660" ht="15" customHeight="1"/>
    <row r="50661" ht="15" customHeight="1"/>
    <row r="50662" ht="15" customHeight="1"/>
    <row r="50663" ht="15" customHeight="1"/>
    <row r="50664" ht="15" customHeight="1"/>
    <row r="50665" ht="15" customHeight="1"/>
    <row r="50666" ht="15" customHeight="1"/>
    <row r="50667" ht="15" customHeight="1"/>
    <row r="50668" ht="15" customHeight="1"/>
    <row r="50669" ht="15" customHeight="1"/>
    <row r="50670" ht="15" customHeight="1"/>
    <row r="50671" ht="15" customHeight="1"/>
    <row r="50672" ht="15" customHeight="1"/>
    <row r="50673" ht="15" customHeight="1"/>
    <row r="50674" ht="15" customHeight="1"/>
    <row r="50675" ht="15" customHeight="1"/>
    <row r="50676" ht="15" customHeight="1"/>
    <row r="50677" ht="15" customHeight="1"/>
    <row r="50678" ht="15" customHeight="1"/>
    <row r="50679" ht="15" customHeight="1"/>
    <row r="50680" ht="15" customHeight="1"/>
    <row r="50681" ht="15" customHeight="1"/>
    <row r="50682" ht="15" customHeight="1"/>
    <row r="50683" ht="15" customHeight="1"/>
    <row r="50684" ht="15" customHeight="1"/>
    <row r="50685" ht="15" customHeight="1"/>
    <row r="50686" ht="15" customHeight="1"/>
    <row r="50687" ht="15" customHeight="1"/>
    <row r="50688" ht="15" customHeight="1"/>
    <row r="50689" ht="15" customHeight="1"/>
    <row r="50690" ht="15" customHeight="1"/>
    <row r="50691" ht="15" customHeight="1"/>
    <row r="50692" ht="15" customHeight="1"/>
    <row r="50693" ht="15" customHeight="1"/>
    <row r="50694" ht="15" customHeight="1"/>
    <row r="50695" ht="15" customHeight="1"/>
    <row r="50696" ht="15" customHeight="1"/>
    <row r="50697" ht="15" customHeight="1"/>
    <row r="50698" ht="15" customHeight="1"/>
    <row r="50699" ht="15" customHeight="1"/>
    <row r="50700" ht="15" customHeight="1"/>
    <row r="50701" ht="15" customHeight="1"/>
    <row r="50702" ht="15" customHeight="1"/>
    <row r="50703" ht="15" customHeight="1"/>
    <row r="50704" ht="15" customHeight="1"/>
    <row r="50705" ht="15" customHeight="1"/>
    <row r="50706" ht="15" customHeight="1"/>
    <row r="50707" ht="15" customHeight="1"/>
    <row r="50708" ht="15" customHeight="1"/>
    <row r="50709" ht="15" customHeight="1"/>
    <row r="50710" ht="15" customHeight="1"/>
    <row r="50711" ht="15" customHeight="1"/>
    <row r="50712" ht="15" customHeight="1"/>
    <row r="50713" ht="15" customHeight="1"/>
    <row r="50714" ht="15" customHeight="1"/>
    <row r="50715" ht="15" customHeight="1"/>
    <row r="50716" ht="15" customHeight="1"/>
    <row r="50717" ht="15" customHeight="1"/>
    <row r="50718" ht="15" customHeight="1"/>
    <row r="50719" ht="15" customHeight="1"/>
    <row r="50720" ht="15" customHeight="1"/>
    <row r="50721" ht="15" customHeight="1"/>
    <row r="50722" ht="15" customHeight="1"/>
    <row r="50723" ht="15" customHeight="1"/>
    <row r="50724" ht="15" customHeight="1"/>
    <row r="50725" ht="15" customHeight="1"/>
    <row r="50726" ht="15" customHeight="1"/>
    <row r="50727" ht="15" customHeight="1"/>
    <row r="50728" ht="15" customHeight="1"/>
    <row r="50729" ht="15" customHeight="1"/>
    <row r="50730" ht="15" customHeight="1"/>
    <row r="50731" ht="15" customHeight="1"/>
    <row r="50732" ht="15" customHeight="1"/>
    <row r="50733" ht="15" customHeight="1"/>
    <row r="50734" ht="15" customHeight="1"/>
    <row r="50735" ht="15" customHeight="1"/>
    <row r="50736" ht="15" customHeight="1"/>
    <row r="50737" ht="15" customHeight="1"/>
    <row r="50738" ht="15" customHeight="1"/>
    <row r="50739" ht="15" customHeight="1"/>
    <row r="50740" ht="15" customHeight="1"/>
    <row r="50741" ht="15" customHeight="1"/>
    <row r="50742" ht="15" customHeight="1"/>
    <row r="50743" ht="15" customHeight="1"/>
    <row r="50744" ht="15" customHeight="1"/>
    <row r="50745" ht="15" customHeight="1"/>
    <row r="50746" ht="15" customHeight="1"/>
    <row r="50747" ht="15" customHeight="1"/>
    <row r="50748" ht="15" customHeight="1"/>
    <row r="50749" ht="15" customHeight="1"/>
    <row r="50750" ht="15" customHeight="1"/>
    <row r="50751" ht="15" customHeight="1"/>
    <row r="50752" ht="15" customHeight="1"/>
    <row r="50753" ht="15" customHeight="1"/>
    <row r="50754" ht="15" customHeight="1"/>
    <row r="50755" ht="15" customHeight="1"/>
    <row r="50756" ht="15" customHeight="1"/>
    <row r="50757" ht="15" customHeight="1"/>
    <row r="50758" ht="15" customHeight="1"/>
    <row r="50759" ht="15" customHeight="1"/>
    <row r="50760" ht="15" customHeight="1"/>
    <row r="50761" ht="15" customHeight="1"/>
    <row r="50762" ht="15" customHeight="1"/>
    <row r="50763" ht="15" customHeight="1"/>
    <row r="50764" ht="15" customHeight="1"/>
    <row r="50765" ht="15" customHeight="1"/>
    <row r="50766" ht="15" customHeight="1"/>
    <row r="50767" ht="15" customHeight="1"/>
    <row r="50768" ht="15" customHeight="1"/>
    <row r="50769" ht="15" customHeight="1"/>
    <row r="50770" ht="15" customHeight="1"/>
    <row r="50771" ht="15" customHeight="1"/>
    <row r="50772" ht="15" customHeight="1"/>
    <row r="50773" ht="15" customHeight="1"/>
    <row r="50774" ht="15" customHeight="1"/>
    <row r="50775" ht="15" customHeight="1"/>
    <row r="50776" ht="15" customHeight="1"/>
    <row r="50777" ht="15" customHeight="1"/>
    <row r="50778" ht="15" customHeight="1"/>
    <row r="50779" ht="15" customHeight="1"/>
    <row r="50780" ht="15" customHeight="1"/>
    <row r="50781" ht="15" customHeight="1"/>
    <row r="50782" ht="15" customHeight="1"/>
    <row r="50783" ht="15" customHeight="1"/>
    <row r="50784" ht="15" customHeight="1"/>
    <row r="50785" ht="15" customHeight="1"/>
    <row r="50786" ht="15" customHeight="1"/>
    <row r="50787" ht="15" customHeight="1"/>
    <row r="50788" ht="15" customHeight="1"/>
    <row r="50789" ht="15" customHeight="1"/>
    <row r="50790" ht="15" customHeight="1"/>
    <row r="50791" ht="15" customHeight="1"/>
    <row r="50792" ht="15" customHeight="1"/>
    <row r="50793" ht="15" customHeight="1"/>
    <row r="50794" ht="15" customHeight="1"/>
    <row r="50795" ht="15" customHeight="1"/>
    <row r="50796" ht="15" customHeight="1"/>
    <row r="50797" ht="15" customHeight="1"/>
    <row r="50798" ht="15" customHeight="1"/>
    <row r="50799" ht="15" customHeight="1"/>
    <row r="50800" ht="15" customHeight="1"/>
    <row r="50801" ht="15" customHeight="1"/>
    <row r="50802" ht="15" customHeight="1"/>
    <row r="50803" ht="15" customHeight="1"/>
    <row r="50804" ht="15" customHeight="1"/>
    <row r="50805" ht="15" customHeight="1"/>
    <row r="50806" ht="15" customHeight="1"/>
    <row r="50807" ht="15" customHeight="1"/>
    <row r="50808" ht="15" customHeight="1"/>
    <row r="50809" ht="15" customHeight="1"/>
    <row r="50810" ht="15" customHeight="1"/>
    <row r="50811" ht="15" customHeight="1"/>
    <row r="50812" ht="15" customHeight="1"/>
    <row r="50813" ht="15" customHeight="1"/>
    <row r="50814" ht="15" customHeight="1"/>
    <row r="50815" ht="15" customHeight="1"/>
    <row r="50816" ht="15" customHeight="1"/>
    <row r="50817" ht="15" customHeight="1"/>
    <row r="50818" ht="15" customHeight="1"/>
    <row r="50819" ht="15" customHeight="1"/>
    <row r="50820" ht="15" customHeight="1"/>
    <row r="50821" ht="15" customHeight="1"/>
    <row r="50822" ht="15" customHeight="1"/>
    <row r="50823" ht="15" customHeight="1"/>
    <row r="50824" ht="15" customHeight="1"/>
    <row r="50825" ht="15" customHeight="1"/>
    <row r="50826" ht="15" customHeight="1"/>
    <row r="50827" ht="15" customHeight="1"/>
    <row r="50828" ht="15" customHeight="1"/>
    <row r="50829" ht="15" customHeight="1"/>
    <row r="50830" ht="15" customHeight="1"/>
    <row r="50831" ht="15" customHeight="1"/>
    <row r="50832" ht="15" customHeight="1"/>
    <row r="50833" ht="15" customHeight="1"/>
    <row r="50834" ht="15" customHeight="1"/>
    <row r="50835" ht="15" customHeight="1"/>
    <row r="50836" ht="15" customHeight="1"/>
    <row r="50837" ht="15" customHeight="1"/>
    <row r="50838" ht="15" customHeight="1"/>
    <row r="50839" ht="15" customHeight="1"/>
    <row r="50840" ht="15" customHeight="1"/>
    <row r="50841" ht="15" customHeight="1"/>
    <row r="50842" ht="15" customHeight="1"/>
    <row r="50843" ht="15" customHeight="1"/>
    <row r="50844" ht="15" customHeight="1"/>
    <row r="50845" ht="15" customHeight="1"/>
    <row r="50846" ht="15" customHeight="1"/>
    <row r="50847" ht="15" customHeight="1"/>
    <row r="50848" ht="15" customHeight="1"/>
    <row r="50849" ht="15" customHeight="1"/>
    <row r="50850" ht="15" customHeight="1"/>
    <row r="50851" ht="15" customHeight="1"/>
    <row r="50852" ht="15" customHeight="1"/>
    <row r="50853" ht="15" customHeight="1"/>
    <row r="50854" ht="15" customHeight="1"/>
    <row r="50855" ht="15" customHeight="1"/>
    <row r="50856" ht="15" customHeight="1"/>
    <row r="50857" ht="15" customHeight="1"/>
    <row r="50858" ht="15" customHeight="1"/>
    <row r="50859" ht="15" customHeight="1"/>
    <row r="50860" ht="15" customHeight="1"/>
    <row r="50861" ht="15" customHeight="1"/>
    <row r="50862" ht="15" customHeight="1"/>
    <row r="50863" ht="15" customHeight="1"/>
    <row r="50864" ht="15" customHeight="1"/>
    <row r="50865" ht="15" customHeight="1"/>
    <row r="50866" ht="15" customHeight="1"/>
    <row r="50867" ht="15" customHeight="1"/>
    <row r="50868" ht="15" customHeight="1"/>
    <row r="50869" ht="15" customHeight="1"/>
    <row r="50870" ht="15" customHeight="1"/>
    <row r="50871" ht="15" customHeight="1"/>
    <row r="50872" ht="15" customHeight="1"/>
    <row r="50873" ht="15" customHeight="1"/>
    <row r="50874" ht="15" customHeight="1"/>
    <row r="50875" ht="15" customHeight="1"/>
    <row r="50876" ht="15" customHeight="1"/>
    <row r="50877" ht="15" customHeight="1"/>
    <row r="50878" ht="15" customHeight="1"/>
    <row r="50879" ht="15" customHeight="1"/>
    <row r="50880" ht="15" customHeight="1"/>
    <row r="50881" ht="15" customHeight="1"/>
    <row r="50882" ht="15" customHeight="1"/>
    <row r="50883" ht="15" customHeight="1"/>
    <row r="50884" ht="15" customHeight="1"/>
    <row r="50885" ht="15" customHeight="1"/>
    <row r="50886" ht="15" customHeight="1"/>
    <row r="50887" ht="15" customHeight="1"/>
    <row r="50888" ht="15" customHeight="1"/>
    <row r="50889" ht="15" customHeight="1"/>
    <row r="50890" ht="15" customHeight="1"/>
    <row r="50891" ht="15" customHeight="1"/>
    <row r="50892" ht="15" customHeight="1"/>
    <row r="50893" ht="15" customHeight="1"/>
    <row r="50894" ht="15" customHeight="1"/>
    <row r="50895" ht="15" customHeight="1"/>
    <row r="50896" ht="15" customHeight="1"/>
    <row r="50897" ht="15" customHeight="1"/>
    <row r="50898" ht="15" customHeight="1"/>
    <row r="50899" ht="15" customHeight="1"/>
    <row r="50900" ht="15" customHeight="1"/>
    <row r="50901" ht="15" customHeight="1"/>
    <row r="50902" ht="15" customHeight="1"/>
    <row r="50903" ht="15" customHeight="1"/>
    <row r="50904" ht="15" customHeight="1"/>
    <row r="50905" ht="15" customHeight="1"/>
    <row r="50906" ht="15" customHeight="1"/>
    <row r="50907" ht="15" customHeight="1"/>
    <row r="50908" ht="15" customHeight="1"/>
    <row r="50909" ht="15" customHeight="1"/>
    <row r="50910" ht="15" customHeight="1"/>
    <row r="50911" ht="15" customHeight="1"/>
    <row r="50912" ht="15" customHeight="1"/>
    <row r="50913" ht="15" customHeight="1"/>
    <row r="50914" ht="15" customHeight="1"/>
    <row r="50915" ht="15" customHeight="1"/>
    <row r="50916" ht="15" customHeight="1"/>
    <row r="50917" ht="15" customHeight="1"/>
    <row r="50918" ht="15" customHeight="1"/>
    <row r="50919" ht="15" customHeight="1"/>
    <row r="50920" ht="15" customHeight="1"/>
    <row r="50921" ht="15" customHeight="1"/>
    <row r="50922" ht="15" customHeight="1"/>
    <row r="50923" ht="15" customHeight="1"/>
    <row r="50924" ht="15" customHeight="1"/>
    <row r="50925" ht="15" customHeight="1"/>
    <row r="50926" ht="15" customHeight="1"/>
    <row r="50927" ht="15" customHeight="1"/>
    <row r="50928" ht="15" customHeight="1"/>
    <row r="50929" ht="15" customHeight="1"/>
    <row r="50930" ht="15" customHeight="1"/>
    <row r="50931" ht="15" customHeight="1"/>
    <row r="50932" ht="15" customHeight="1"/>
    <row r="50933" ht="15" customHeight="1"/>
    <row r="50934" ht="15" customHeight="1"/>
    <row r="50935" ht="15" customHeight="1"/>
    <row r="50936" ht="15" customHeight="1"/>
    <row r="50937" ht="15" customHeight="1"/>
    <row r="50938" ht="15" customHeight="1"/>
    <row r="50939" ht="15" customHeight="1"/>
    <row r="50940" ht="15" customHeight="1"/>
    <row r="50941" ht="15" customHeight="1"/>
    <row r="50942" ht="15" customHeight="1"/>
    <row r="50943" ht="15" customHeight="1"/>
    <row r="50944" ht="15" customHeight="1"/>
    <row r="50945" ht="15" customHeight="1"/>
    <row r="50946" ht="15" customHeight="1"/>
    <row r="50947" ht="15" customHeight="1"/>
    <row r="50948" ht="15" customHeight="1"/>
    <row r="50949" ht="15" customHeight="1"/>
    <row r="50950" ht="15" customHeight="1"/>
    <row r="50951" ht="15" customHeight="1"/>
    <row r="50952" ht="15" customHeight="1"/>
    <row r="50953" ht="15" customHeight="1"/>
    <row r="50954" ht="15" customHeight="1"/>
    <row r="50955" ht="15" customHeight="1"/>
    <row r="50956" ht="15" customHeight="1"/>
    <row r="50957" ht="15" customHeight="1"/>
    <row r="50958" ht="15" customHeight="1"/>
    <row r="50959" ht="15" customHeight="1"/>
    <row r="50960" ht="15" customHeight="1"/>
    <row r="50961" ht="15" customHeight="1"/>
    <row r="50962" ht="15" customHeight="1"/>
    <row r="50963" ht="15" customHeight="1"/>
    <row r="50964" ht="15" customHeight="1"/>
    <row r="50965" ht="15" customHeight="1"/>
    <row r="50966" ht="15" customHeight="1"/>
    <row r="50967" ht="15" customHeight="1"/>
    <row r="50968" ht="15" customHeight="1"/>
    <row r="50969" ht="15" customHeight="1"/>
    <row r="50970" ht="15" customHeight="1"/>
    <row r="50971" ht="15" customHeight="1"/>
    <row r="50972" ht="15" customHeight="1"/>
    <row r="50973" ht="15" customHeight="1"/>
    <row r="50974" ht="15" customHeight="1"/>
    <row r="50975" ht="15" customHeight="1"/>
    <row r="50976" ht="15" customHeight="1"/>
    <row r="50977" ht="15" customHeight="1"/>
    <row r="50978" ht="15" customHeight="1"/>
    <row r="50979" ht="15" customHeight="1"/>
    <row r="50980" ht="15" customHeight="1"/>
    <row r="50981" ht="15" customHeight="1"/>
    <row r="50982" ht="15" customHeight="1"/>
    <row r="50983" ht="15" customHeight="1"/>
    <row r="50984" ht="15" customHeight="1"/>
    <row r="50985" ht="15" customHeight="1"/>
    <row r="50986" ht="15" customHeight="1"/>
    <row r="50987" ht="15" customHeight="1"/>
    <row r="50988" ht="15" customHeight="1"/>
    <row r="50989" ht="15" customHeight="1"/>
    <row r="50990" ht="15" customHeight="1"/>
    <row r="50991" ht="15" customHeight="1"/>
    <row r="50992" ht="15" customHeight="1"/>
    <row r="50993" ht="15" customHeight="1"/>
    <row r="50994" ht="15" customHeight="1"/>
    <row r="50995" ht="15" customHeight="1"/>
    <row r="50996" ht="15" customHeight="1"/>
    <row r="50997" ht="15" customHeight="1"/>
    <row r="50998" ht="15" customHeight="1"/>
    <row r="50999" ht="15" customHeight="1"/>
    <row r="51000" ht="15" customHeight="1"/>
    <row r="51001" ht="15" customHeight="1"/>
    <row r="51002" ht="15" customHeight="1"/>
    <row r="51003" ht="15" customHeight="1"/>
    <row r="51004" ht="15" customHeight="1"/>
    <row r="51005" ht="15" customHeight="1"/>
    <row r="51006" ht="15" customHeight="1"/>
    <row r="51007" ht="15" customHeight="1"/>
    <row r="51008" ht="15" customHeight="1"/>
    <row r="51009" ht="15" customHeight="1"/>
    <row r="51010" ht="15" customHeight="1"/>
    <row r="51011" ht="15" customHeight="1"/>
    <row r="51012" ht="15" customHeight="1"/>
    <row r="51013" ht="15" customHeight="1"/>
    <row r="51014" ht="15" customHeight="1"/>
    <row r="51015" ht="15" customHeight="1"/>
    <row r="51016" ht="15" customHeight="1"/>
    <row r="51017" ht="15" customHeight="1"/>
    <row r="51018" ht="15" customHeight="1"/>
    <row r="51019" ht="15" customHeight="1"/>
    <row r="51020" ht="15" customHeight="1"/>
    <row r="51021" ht="15" customHeight="1"/>
    <row r="51022" ht="15" customHeight="1"/>
    <row r="51023" ht="15" customHeight="1"/>
    <row r="51024" ht="15" customHeight="1"/>
    <row r="51025" ht="15" customHeight="1"/>
    <row r="51026" ht="15" customHeight="1"/>
    <row r="51027" ht="15" customHeight="1"/>
    <row r="51028" ht="15" customHeight="1"/>
    <row r="51029" ht="15" customHeight="1"/>
    <row r="51030" ht="15" customHeight="1"/>
    <row r="51031" ht="15" customHeight="1"/>
    <row r="51032" ht="15" customHeight="1"/>
    <row r="51033" ht="15" customHeight="1"/>
    <row r="51034" ht="15" customHeight="1"/>
    <row r="51035" ht="15" customHeight="1"/>
    <row r="51036" ht="15" customHeight="1"/>
    <row r="51037" ht="15" customHeight="1"/>
    <row r="51038" ht="15" customHeight="1"/>
    <row r="51039" ht="15" customHeight="1"/>
    <row r="51040" ht="15" customHeight="1"/>
    <row r="51041" ht="15" customHeight="1"/>
    <row r="51042" ht="15" customHeight="1"/>
    <row r="51043" ht="15" customHeight="1"/>
    <row r="51044" ht="15" customHeight="1"/>
    <row r="51045" ht="15" customHeight="1"/>
    <row r="51046" ht="15" customHeight="1"/>
    <row r="51047" ht="15" customHeight="1"/>
    <row r="51048" ht="15" customHeight="1"/>
    <row r="51049" ht="15" customHeight="1"/>
    <row r="51050" ht="15" customHeight="1"/>
    <row r="51051" ht="15" customHeight="1"/>
    <row r="51052" ht="15" customHeight="1"/>
    <row r="51053" ht="15" customHeight="1"/>
    <row r="51054" ht="15" customHeight="1"/>
    <row r="51055" ht="15" customHeight="1"/>
    <row r="51056" ht="15" customHeight="1"/>
    <row r="51057" ht="15" customHeight="1"/>
    <row r="51058" ht="15" customHeight="1"/>
    <row r="51059" ht="15" customHeight="1"/>
    <row r="51060" ht="15" customHeight="1"/>
    <row r="51061" ht="15" customHeight="1"/>
    <row r="51062" ht="15" customHeight="1"/>
    <row r="51063" ht="15" customHeight="1"/>
    <row r="51064" ht="15" customHeight="1"/>
    <row r="51065" ht="15" customHeight="1"/>
    <row r="51066" ht="15" customHeight="1"/>
    <row r="51067" ht="15" customHeight="1"/>
    <row r="51068" ht="15" customHeight="1"/>
    <row r="51069" ht="15" customHeight="1"/>
    <row r="51070" ht="15" customHeight="1"/>
    <row r="51071" ht="15" customHeight="1"/>
    <row r="51072" ht="15" customHeight="1"/>
    <row r="51073" ht="15" customHeight="1"/>
    <row r="51074" ht="15" customHeight="1"/>
    <row r="51075" ht="15" customHeight="1"/>
    <row r="51076" ht="15" customHeight="1"/>
    <row r="51077" ht="15" customHeight="1"/>
    <row r="51078" ht="15" customHeight="1"/>
    <row r="51079" ht="15" customHeight="1"/>
    <row r="51080" ht="15" customHeight="1"/>
    <row r="51081" ht="15" customHeight="1"/>
    <row r="51082" ht="15" customHeight="1"/>
    <row r="51083" ht="15" customHeight="1"/>
    <row r="51084" ht="15" customHeight="1"/>
    <row r="51085" ht="15" customHeight="1"/>
    <row r="51086" ht="15" customHeight="1"/>
    <row r="51087" ht="15" customHeight="1"/>
    <row r="51088" ht="15" customHeight="1"/>
    <row r="51089" ht="15" customHeight="1"/>
    <row r="51090" ht="15" customHeight="1"/>
    <row r="51091" ht="15" customHeight="1"/>
    <row r="51092" ht="15" customHeight="1"/>
    <row r="51093" ht="15" customHeight="1"/>
    <row r="51094" ht="15" customHeight="1"/>
    <row r="51095" ht="15" customHeight="1"/>
    <row r="51096" ht="15" customHeight="1"/>
    <row r="51097" ht="15" customHeight="1"/>
    <row r="51098" ht="15" customHeight="1"/>
    <row r="51099" ht="15" customHeight="1"/>
    <row r="51100" ht="15" customHeight="1"/>
    <row r="51101" ht="15" customHeight="1"/>
    <row r="51102" ht="15" customHeight="1"/>
    <row r="51103" ht="15" customHeight="1"/>
    <row r="51104" ht="15" customHeight="1"/>
    <row r="51105" ht="15" customHeight="1"/>
    <row r="51106" ht="15" customHeight="1"/>
    <row r="51107" ht="15" customHeight="1"/>
    <row r="51108" ht="15" customHeight="1"/>
    <row r="51109" ht="15" customHeight="1"/>
    <row r="51110" ht="15" customHeight="1"/>
    <row r="51111" ht="15" customHeight="1"/>
    <row r="51112" ht="15" customHeight="1"/>
    <row r="51113" ht="15" customHeight="1"/>
    <row r="51114" ht="15" customHeight="1"/>
    <row r="51115" ht="15" customHeight="1"/>
    <row r="51116" ht="15" customHeight="1"/>
    <row r="51117" ht="15" customHeight="1"/>
    <row r="51118" ht="15" customHeight="1"/>
    <row r="51119" ht="15" customHeight="1"/>
    <row r="51120" ht="15" customHeight="1"/>
    <row r="51121" ht="15" customHeight="1"/>
    <row r="51122" ht="15" customHeight="1"/>
    <row r="51123" ht="15" customHeight="1"/>
    <row r="51124" ht="15" customHeight="1"/>
    <row r="51125" ht="15" customHeight="1"/>
    <row r="51126" ht="15" customHeight="1"/>
    <row r="51127" ht="15" customHeight="1"/>
    <row r="51128" ht="15" customHeight="1"/>
    <row r="51129" ht="15" customHeight="1"/>
    <row r="51130" ht="15" customHeight="1"/>
    <row r="51131" ht="15" customHeight="1"/>
    <row r="51132" ht="15" customHeight="1"/>
    <row r="51133" ht="15" customHeight="1"/>
    <row r="51134" ht="15" customHeight="1"/>
    <row r="51135" ht="15" customHeight="1"/>
    <row r="51136" ht="15" customHeight="1"/>
    <row r="51137" ht="15" customHeight="1"/>
    <row r="51138" ht="15" customHeight="1"/>
    <row r="51139" ht="15" customHeight="1"/>
    <row r="51140" ht="15" customHeight="1"/>
    <row r="51141" ht="15" customHeight="1"/>
    <row r="51142" ht="15" customHeight="1"/>
    <row r="51143" ht="15" customHeight="1"/>
    <row r="51144" ht="15" customHeight="1"/>
    <row r="51145" ht="15" customHeight="1"/>
    <row r="51146" ht="15" customHeight="1"/>
    <row r="51147" ht="15" customHeight="1"/>
    <row r="51148" ht="15" customHeight="1"/>
    <row r="51149" ht="15" customHeight="1"/>
    <row r="51150" ht="15" customHeight="1"/>
    <row r="51151" ht="15" customHeight="1"/>
    <row r="51152" ht="15" customHeight="1"/>
    <row r="51153" ht="15" customHeight="1"/>
    <row r="51154" ht="15" customHeight="1"/>
    <row r="51155" ht="15" customHeight="1"/>
    <row r="51156" ht="15" customHeight="1"/>
    <row r="51157" ht="15" customHeight="1"/>
    <row r="51158" ht="15" customHeight="1"/>
    <row r="51159" ht="15" customHeight="1"/>
    <row r="51160" ht="15" customHeight="1"/>
    <row r="51161" ht="15" customHeight="1"/>
    <row r="51162" ht="15" customHeight="1"/>
    <row r="51163" ht="15" customHeight="1"/>
    <row r="51164" ht="15" customHeight="1"/>
    <row r="51165" ht="15" customHeight="1"/>
    <row r="51166" ht="15" customHeight="1"/>
    <row r="51167" ht="15" customHeight="1"/>
    <row r="51168" ht="15" customHeight="1"/>
    <row r="51169" ht="15" customHeight="1"/>
    <row r="51170" ht="15" customHeight="1"/>
    <row r="51171" ht="15" customHeight="1"/>
    <row r="51172" ht="15" customHeight="1"/>
    <row r="51173" ht="15" customHeight="1"/>
    <row r="51174" ht="15" customHeight="1"/>
    <row r="51175" ht="15" customHeight="1"/>
    <row r="51176" ht="15" customHeight="1"/>
    <row r="51177" ht="15" customHeight="1"/>
    <row r="51178" ht="15" customHeight="1"/>
    <row r="51179" ht="15" customHeight="1"/>
    <row r="51180" ht="15" customHeight="1"/>
    <row r="51181" ht="15" customHeight="1"/>
    <row r="51182" ht="15" customHeight="1"/>
    <row r="51183" ht="15" customHeight="1"/>
    <row r="51184" ht="15" customHeight="1"/>
    <row r="51185" ht="15" customHeight="1"/>
    <row r="51186" ht="15" customHeight="1"/>
    <row r="51187" ht="15" customHeight="1"/>
    <row r="51188" ht="15" customHeight="1"/>
    <row r="51189" ht="15" customHeight="1"/>
    <row r="51190" ht="15" customHeight="1"/>
    <row r="51191" ht="15" customHeight="1"/>
    <row r="51192" ht="15" customHeight="1"/>
    <row r="51193" ht="15" customHeight="1"/>
    <row r="51194" ht="15" customHeight="1"/>
    <row r="51195" ht="15" customHeight="1"/>
    <row r="51196" ht="15" customHeight="1"/>
    <row r="51197" ht="15" customHeight="1"/>
    <row r="51198" ht="15" customHeight="1"/>
    <row r="51199" ht="15" customHeight="1"/>
    <row r="51200" ht="15" customHeight="1"/>
    <row r="51201" ht="15" customHeight="1"/>
    <row r="51202" ht="15" customHeight="1"/>
    <row r="51203" ht="15" customHeight="1"/>
    <row r="51204" ht="15" customHeight="1"/>
    <row r="51205" ht="15" customHeight="1"/>
    <row r="51206" ht="15" customHeight="1"/>
    <row r="51207" ht="15" customHeight="1"/>
    <row r="51208" ht="15" customHeight="1"/>
    <row r="51209" ht="15" customHeight="1"/>
    <row r="51210" ht="15" customHeight="1"/>
    <row r="51211" ht="15" customHeight="1"/>
    <row r="51212" ht="15" customHeight="1"/>
    <row r="51213" ht="15" customHeight="1"/>
    <row r="51214" ht="15" customHeight="1"/>
    <row r="51215" ht="15" customHeight="1"/>
    <row r="51216" ht="15" customHeight="1"/>
    <row r="51217" ht="15" customHeight="1"/>
    <row r="51218" ht="15" customHeight="1"/>
    <row r="51219" ht="15" customHeight="1"/>
    <row r="51220" ht="15" customHeight="1"/>
    <row r="51221" ht="15" customHeight="1"/>
    <row r="51222" ht="15" customHeight="1"/>
    <row r="51223" ht="15" customHeight="1"/>
    <row r="51224" ht="15" customHeight="1"/>
    <row r="51225" ht="15" customHeight="1"/>
    <row r="51226" ht="15" customHeight="1"/>
    <row r="51227" ht="15" customHeight="1"/>
    <row r="51228" ht="15" customHeight="1"/>
    <row r="51229" ht="15" customHeight="1"/>
    <row r="51230" ht="15" customHeight="1"/>
    <row r="51231" ht="15" customHeight="1"/>
    <row r="51232" ht="15" customHeight="1"/>
    <row r="51233" ht="15" customHeight="1"/>
    <row r="51234" ht="15" customHeight="1"/>
    <row r="51235" ht="15" customHeight="1"/>
    <row r="51236" ht="15" customHeight="1"/>
    <row r="51237" ht="15" customHeight="1"/>
    <row r="51238" ht="15" customHeight="1"/>
    <row r="51239" ht="15" customHeight="1"/>
    <row r="51240" ht="15" customHeight="1"/>
    <row r="51241" ht="15" customHeight="1"/>
    <row r="51242" ht="15" customHeight="1"/>
    <row r="51243" ht="15" customHeight="1"/>
    <row r="51244" ht="15" customHeight="1"/>
    <row r="51245" ht="15" customHeight="1"/>
    <row r="51246" ht="15" customHeight="1"/>
    <row r="51247" ht="15" customHeight="1"/>
    <row r="51248" ht="15" customHeight="1"/>
    <row r="51249" ht="15" customHeight="1"/>
    <row r="51250" ht="15" customHeight="1"/>
    <row r="51251" ht="15" customHeight="1"/>
    <row r="51252" ht="15" customHeight="1"/>
    <row r="51253" ht="15" customHeight="1"/>
    <row r="51254" ht="15" customHeight="1"/>
    <row r="51255" ht="15" customHeight="1"/>
    <row r="51256" ht="15" customHeight="1"/>
    <row r="51257" ht="15" customHeight="1"/>
    <row r="51258" ht="15" customHeight="1"/>
    <row r="51259" ht="15" customHeight="1"/>
    <row r="51260" ht="15" customHeight="1"/>
    <row r="51261" ht="15" customHeight="1"/>
    <row r="51262" ht="15" customHeight="1"/>
    <row r="51263" ht="15" customHeight="1"/>
    <row r="51264" ht="15" customHeight="1"/>
    <row r="51265" ht="15" customHeight="1"/>
    <row r="51266" ht="15" customHeight="1"/>
    <row r="51267" ht="15" customHeight="1"/>
    <row r="51268" ht="15" customHeight="1"/>
    <row r="51269" ht="15" customHeight="1"/>
    <row r="51270" ht="15" customHeight="1"/>
    <row r="51271" ht="15" customHeight="1"/>
    <row r="51272" ht="15" customHeight="1"/>
    <row r="51273" ht="15" customHeight="1"/>
    <row r="51274" ht="15" customHeight="1"/>
    <row r="51275" ht="15" customHeight="1"/>
    <row r="51276" ht="15" customHeight="1"/>
    <row r="51277" ht="15" customHeight="1"/>
    <row r="51278" ht="15" customHeight="1"/>
    <row r="51279" ht="15" customHeight="1"/>
    <row r="51280" ht="15" customHeight="1"/>
    <row r="51281" ht="15" customHeight="1"/>
    <row r="51282" ht="15" customHeight="1"/>
    <row r="51283" ht="15" customHeight="1"/>
    <row r="51284" ht="15" customHeight="1"/>
    <row r="51285" ht="15" customHeight="1"/>
    <row r="51286" ht="15" customHeight="1"/>
    <row r="51287" ht="15" customHeight="1"/>
    <row r="51288" ht="15" customHeight="1"/>
    <row r="51289" ht="15" customHeight="1"/>
    <row r="51290" ht="15" customHeight="1"/>
    <row r="51291" ht="15" customHeight="1"/>
    <row r="51292" ht="15" customHeight="1"/>
    <row r="51293" ht="15" customHeight="1"/>
    <row r="51294" ht="15" customHeight="1"/>
    <row r="51295" ht="15" customHeight="1"/>
    <row r="51296" ht="15" customHeight="1"/>
    <row r="51297" ht="15" customHeight="1"/>
    <row r="51298" ht="15" customHeight="1"/>
    <row r="51299" ht="15" customHeight="1"/>
    <row r="51300" ht="15" customHeight="1"/>
    <row r="51301" ht="15" customHeight="1"/>
    <row r="51302" ht="15" customHeight="1"/>
    <row r="51303" ht="15" customHeight="1"/>
    <row r="51304" ht="15" customHeight="1"/>
    <row r="51305" ht="15" customHeight="1"/>
    <row r="51306" ht="15" customHeight="1"/>
    <row r="51307" ht="15" customHeight="1"/>
    <row r="51308" ht="15" customHeight="1"/>
    <row r="51309" ht="15" customHeight="1"/>
    <row r="51310" ht="15" customHeight="1"/>
    <row r="51311" ht="15" customHeight="1"/>
    <row r="51312" ht="15" customHeight="1"/>
    <row r="51313" ht="15" customHeight="1"/>
    <row r="51314" ht="15" customHeight="1"/>
    <row r="51315" ht="15" customHeight="1"/>
    <row r="51316" ht="15" customHeight="1"/>
    <row r="51317" ht="15" customHeight="1"/>
    <row r="51318" ht="15" customHeight="1"/>
    <row r="51319" ht="15" customHeight="1"/>
    <row r="51320" ht="15" customHeight="1"/>
    <row r="51321" ht="15" customHeight="1"/>
    <row r="51322" ht="15" customHeight="1"/>
    <row r="51323" ht="15" customHeight="1"/>
    <row r="51324" ht="15" customHeight="1"/>
    <row r="51325" ht="15" customHeight="1"/>
    <row r="51326" ht="15" customHeight="1"/>
    <row r="51327" ht="15" customHeight="1"/>
    <row r="51328" ht="15" customHeight="1"/>
    <row r="51329" ht="15" customHeight="1"/>
    <row r="51330" ht="15" customHeight="1"/>
    <row r="51331" ht="15" customHeight="1"/>
    <row r="51332" ht="15" customHeight="1"/>
    <row r="51333" ht="15" customHeight="1"/>
    <row r="51334" ht="15" customHeight="1"/>
    <row r="51335" ht="15" customHeight="1"/>
    <row r="51336" ht="15" customHeight="1"/>
    <row r="51337" ht="15" customHeight="1"/>
    <row r="51338" ht="15" customHeight="1"/>
    <row r="51339" ht="15" customHeight="1"/>
    <row r="51340" ht="15" customHeight="1"/>
    <row r="51341" ht="15" customHeight="1"/>
    <row r="51342" ht="15" customHeight="1"/>
    <row r="51343" ht="15" customHeight="1"/>
    <row r="51344" ht="15" customHeight="1"/>
    <row r="51345" ht="15" customHeight="1"/>
    <row r="51346" ht="15" customHeight="1"/>
    <row r="51347" ht="15" customHeight="1"/>
    <row r="51348" ht="15" customHeight="1"/>
    <row r="51349" ht="15" customHeight="1"/>
    <row r="51350" ht="15" customHeight="1"/>
    <row r="51351" ht="15" customHeight="1"/>
    <row r="51352" ht="15" customHeight="1"/>
    <row r="51353" ht="15" customHeight="1"/>
    <row r="51354" ht="15" customHeight="1"/>
    <row r="51355" ht="15" customHeight="1"/>
    <row r="51356" ht="15" customHeight="1"/>
    <row r="51357" ht="15" customHeight="1"/>
    <row r="51358" ht="15" customHeight="1"/>
    <row r="51359" ht="15" customHeight="1"/>
    <row r="51360" ht="15" customHeight="1"/>
    <row r="51361" ht="15" customHeight="1"/>
    <row r="51362" ht="15" customHeight="1"/>
    <row r="51363" ht="15" customHeight="1"/>
    <row r="51364" ht="15" customHeight="1"/>
    <row r="51365" ht="15" customHeight="1"/>
    <row r="51366" ht="15" customHeight="1"/>
    <row r="51367" ht="15" customHeight="1"/>
    <row r="51368" ht="15" customHeight="1"/>
    <row r="51369" ht="15" customHeight="1"/>
    <row r="51370" ht="15" customHeight="1"/>
    <row r="51371" ht="15" customHeight="1"/>
    <row r="51372" ht="15" customHeight="1"/>
    <row r="51373" ht="15" customHeight="1"/>
    <row r="51374" ht="15" customHeight="1"/>
    <row r="51375" ht="15" customHeight="1"/>
    <row r="51376" ht="15" customHeight="1"/>
    <row r="51377" ht="15" customHeight="1"/>
    <row r="51378" ht="15" customHeight="1"/>
    <row r="51379" ht="15" customHeight="1"/>
    <row r="51380" ht="15" customHeight="1"/>
    <row r="51381" ht="15" customHeight="1"/>
    <row r="51382" ht="15" customHeight="1"/>
    <row r="51383" ht="15" customHeight="1"/>
    <row r="51384" ht="15" customHeight="1"/>
    <row r="51385" ht="15" customHeight="1"/>
    <row r="51386" ht="15" customHeight="1"/>
    <row r="51387" ht="15" customHeight="1"/>
    <row r="51388" ht="15" customHeight="1"/>
    <row r="51389" ht="15" customHeight="1"/>
    <row r="51390" ht="15" customHeight="1"/>
    <row r="51391" ht="15" customHeight="1"/>
    <row r="51392" ht="15" customHeight="1"/>
    <row r="51393" ht="15" customHeight="1"/>
    <row r="51394" ht="15" customHeight="1"/>
    <row r="51395" ht="15" customHeight="1"/>
    <row r="51396" ht="15" customHeight="1"/>
    <row r="51397" ht="15" customHeight="1"/>
    <row r="51398" ht="15" customHeight="1"/>
    <row r="51399" ht="15" customHeight="1"/>
    <row r="51400" ht="15" customHeight="1"/>
    <row r="51401" ht="15" customHeight="1"/>
    <row r="51402" ht="15" customHeight="1"/>
    <row r="51403" ht="15" customHeight="1"/>
    <row r="51404" ht="15" customHeight="1"/>
    <row r="51405" ht="15" customHeight="1"/>
    <row r="51406" ht="15" customHeight="1"/>
    <row r="51407" ht="15" customHeight="1"/>
    <row r="51408" ht="15" customHeight="1"/>
    <row r="51409" ht="15" customHeight="1"/>
    <row r="51410" ht="15" customHeight="1"/>
    <row r="51411" ht="15" customHeight="1"/>
    <row r="51412" ht="15" customHeight="1"/>
    <row r="51413" ht="15" customHeight="1"/>
    <row r="51414" ht="15" customHeight="1"/>
    <row r="51415" ht="15" customHeight="1"/>
    <row r="51416" ht="15" customHeight="1"/>
    <row r="51417" ht="15" customHeight="1"/>
    <row r="51418" ht="15" customHeight="1"/>
    <row r="51419" ht="15" customHeight="1"/>
    <row r="51420" ht="15" customHeight="1"/>
    <row r="51421" ht="15" customHeight="1"/>
    <row r="51422" ht="15" customHeight="1"/>
    <row r="51423" ht="15" customHeight="1"/>
    <row r="51424" ht="15" customHeight="1"/>
    <row r="51425" ht="15" customHeight="1"/>
    <row r="51426" ht="15" customHeight="1"/>
    <row r="51427" ht="15" customHeight="1"/>
    <row r="51428" ht="15" customHeight="1"/>
    <row r="51429" ht="15" customHeight="1"/>
    <row r="51430" ht="15" customHeight="1"/>
    <row r="51431" ht="15" customHeight="1"/>
    <row r="51432" ht="15" customHeight="1"/>
    <row r="51433" ht="15" customHeight="1"/>
    <row r="51434" ht="15" customHeight="1"/>
    <row r="51435" ht="15" customHeight="1"/>
    <row r="51436" ht="15" customHeight="1"/>
    <row r="51437" ht="15" customHeight="1"/>
    <row r="51438" ht="15" customHeight="1"/>
    <row r="51439" ht="15" customHeight="1"/>
    <row r="51440" ht="15" customHeight="1"/>
    <row r="51441" ht="15" customHeight="1"/>
    <row r="51442" ht="15" customHeight="1"/>
    <row r="51443" ht="15" customHeight="1"/>
    <row r="51444" ht="15" customHeight="1"/>
    <row r="51445" ht="15" customHeight="1"/>
    <row r="51446" ht="15" customHeight="1"/>
    <row r="51447" ht="15" customHeight="1"/>
    <row r="51448" ht="15" customHeight="1"/>
    <row r="51449" ht="15" customHeight="1"/>
    <row r="51450" ht="15" customHeight="1"/>
    <row r="51451" ht="15" customHeight="1"/>
    <row r="51452" ht="15" customHeight="1"/>
    <row r="51453" ht="15" customHeight="1"/>
    <row r="51454" ht="15" customHeight="1"/>
    <row r="51455" ht="15" customHeight="1"/>
    <row r="51456" ht="15" customHeight="1"/>
    <row r="51457" ht="15" customHeight="1"/>
    <row r="51458" ht="15" customHeight="1"/>
    <row r="51459" ht="15" customHeight="1"/>
    <row r="51460" ht="15" customHeight="1"/>
    <row r="51461" ht="15" customHeight="1"/>
    <row r="51462" ht="15" customHeight="1"/>
    <row r="51463" ht="15" customHeight="1"/>
    <row r="51464" ht="15" customHeight="1"/>
    <row r="51465" ht="15" customHeight="1"/>
    <row r="51466" ht="15" customHeight="1"/>
    <row r="51467" ht="15" customHeight="1"/>
    <row r="51468" ht="15" customHeight="1"/>
    <row r="51469" ht="15" customHeight="1"/>
    <row r="51470" ht="15" customHeight="1"/>
    <row r="51471" ht="15" customHeight="1"/>
    <row r="51472" ht="15" customHeight="1"/>
    <row r="51473" ht="15" customHeight="1"/>
    <row r="51474" ht="15" customHeight="1"/>
    <row r="51475" ht="15" customHeight="1"/>
    <row r="51476" ht="15" customHeight="1"/>
    <row r="51477" ht="15" customHeight="1"/>
    <row r="51478" ht="15" customHeight="1"/>
    <row r="51479" ht="15" customHeight="1"/>
    <row r="51480" ht="15" customHeight="1"/>
    <row r="51481" ht="15" customHeight="1"/>
    <row r="51482" ht="15" customHeight="1"/>
    <row r="51483" ht="15" customHeight="1"/>
    <row r="51484" ht="15" customHeight="1"/>
    <row r="51485" ht="15" customHeight="1"/>
    <row r="51486" ht="15" customHeight="1"/>
    <row r="51487" ht="15" customHeight="1"/>
    <row r="51488" ht="15" customHeight="1"/>
    <row r="51489" ht="15" customHeight="1"/>
    <row r="51490" ht="15" customHeight="1"/>
    <row r="51491" ht="15" customHeight="1"/>
    <row r="51492" ht="15" customHeight="1"/>
    <row r="51493" ht="15" customHeight="1"/>
    <row r="51494" ht="15" customHeight="1"/>
    <row r="51495" ht="15" customHeight="1"/>
    <row r="51496" ht="15" customHeight="1"/>
    <row r="51497" ht="15" customHeight="1"/>
    <row r="51498" ht="15" customHeight="1"/>
    <row r="51499" ht="15" customHeight="1"/>
    <row r="51500" ht="15" customHeight="1"/>
    <row r="51501" ht="15" customHeight="1"/>
    <row r="51502" ht="15" customHeight="1"/>
    <row r="51503" ht="15" customHeight="1"/>
    <row r="51504" ht="15" customHeight="1"/>
    <row r="51505" ht="15" customHeight="1"/>
    <row r="51506" ht="15" customHeight="1"/>
    <row r="51507" ht="15" customHeight="1"/>
    <row r="51508" ht="15" customHeight="1"/>
    <row r="51509" ht="15" customHeight="1"/>
    <row r="51510" ht="15" customHeight="1"/>
    <row r="51511" ht="15" customHeight="1"/>
    <row r="51512" ht="15" customHeight="1"/>
    <row r="51513" ht="15" customHeight="1"/>
    <row r="51514" ht="15" customHeight="1"/>
    <row r="51515" ht="15" customHeight="1"/>
    <row r="51516" ht="15" customHeight="1"/>
    <row r="51517" ht="15" customHeight="1"/>
    <row r="51518" ht="15" customHeight="1"/>
    <row r="51519" ht="15" customHeight="1"/>
    <row r="51520" ht="15" customHeight="1"/>
    <row r="51521" ht="15" customHeight="1"/>
    <row r="51522" ht="15" customHeight="1"/>
    <row r="51523" ht="15" customHeight="1"/>
    <row r="51524" ht="15" customHeight="1"/>
    <row r="51525" ht="15" customHeight="1"/>
    <row r="51526" ht="15" customHeight="1"/>
    <row r="51527" ht="15" customHeight="1"/>
    <row r="51528" ht="15" customHeight="1"/>
    <row r="51529" ht="15" customHeight="1"/>
    <row r="51530" ht="15" customHeight="1"/>
    <row r="51531" ht="15" customHeight="1"/>
    <row r="51532" ht="15" customHeight="1"/>
    <row r="51533" ht="15" customHeight="1"/>
    <row r="51534" ht="15" customHeight="1"/>
    <row r="51535" ht="15" customHeight="1"/>
    <row r="51536" ht="15" customHeight="1"/>
    <row r="51537" ht="15" customHeight="1"/>
    <row r="51538" ht="15" customHeight="1"/>
    <row r="51539" ht="15" customHeight="1"/>
    <row r="51540" ht="15" customHeight="1"/>
    <row r="51541" ht="15" customHeight="1"/>
    <row r="51542" ht="15" customHeight="1"/>
    <row r="51543" ht="15" customHeight="1"/>
    <row r="51544" ht="15" customHeight="1"/>
    <row r="51545" ht="15" customHeight="1"/>
    <row r="51546" ht="15" customHeight="1"/>
    <row r="51547" ht="15" customHeight="1"/>
    <row r="51548" ht="15" customHeight="1"/>
    <row r="51549" ht="15" customHeight="1"/>
    <row r="51550" ht="15" customHeight="1"/>
    <row r="51551" ht="15" customHeight="1"/>
    <row r="51552" ht="15" customHeight="1"/>
    <row r="51553" ht="15" customHeight="1"/>
    <row r="51554" ht="15" customHeight="1"/>
    <row r="51555" ht="15" customHeight="1"/>
    <row r="51556" ht="15" customHeight="1"/>
    <row r="51557" ht="15" customHeight="1"/>
    <row r="51558" ht="15" customHeight="1"/>
    <row r="51559" ht="15" customHeight="1"/>
    <row r="51560" ht="15" customHeight="1"/>
    <row r="51561" ht="15" customHeight="1"/>
    <row r="51562" ht="15" customHeight="1"/>
    <row r="51563" ht="15" customHeight="1"/>
    <row r="51564" ht="15" customHeight="1"/>
    <row r="51565" ht="15" customHeight="1"/>
    <row r="51566" ht="15" customHeight="1"/>
    <row r="51567" ht="15" customHeight="1"/>
    <row r="51568" ht="15" customHeight="1"/>
    <row r="51569" ht="15" customHeight="1"/>
    <row r="51570" ht="15" customHeight="1"/>
    <row r="51571" ht="15" customHeight="1"/>
    <row r="51572" ht="15" customHeight="1"/>
    <row r="51573" ht="15" customHeight="1"/>
    <row r="51574" ht="15" customHeight="1"/>
    <row r="51575" ht="15" customHeight="1"/>
    <row r="51576" ht="15" customHeight="1"/>
    <row r="51577" ht="15" customHeight="1"/>
    <row r="51578" ht="15" customHeight="1"/>
    <row r="51579" ht="15" customHeight="1"/>
    <row r="51580" ht="15" customHeight="1"/>
    <row r="51581" ht="15" customHeight="1"/>
    <row r="51582" ht="15" customHeight="1"/>
    <row r="51583" ht="15" customHeight="1"/>
    <row r="51584" ht="15" customHeight="1"/>
    <row r="51585" ht="15" customHeight="1"/>
    <row r="51586" ht="15" customHeight="1"/>
    <row r="51587" ht="15" customHeight="1"/>
    <row r="51588" ht="15" customHeight="1"/>
    <row r="51589" ht="15" customHeight="1"/>
    <row r="51590" ht="15" customHeight="1"/>
    <row r="51591" ht="15" customHeight="1"/>
    <row r="51592" ht="15" customHeight="1"/>
    <row r="51593" ht="15" customHeight="1"/>
    <row r="51594" ht="15" customHeight="1"/>
    <row r="51595" ht="15" customHeight="1"/>
    <row r="51596" ht="15" customHeight="1"/>
    <row r="51597" ht="15" customHeight="1"/>
    <row r="51598" ht="15" customHeight="1"/>
    <row r="51599" ht="15" customHeight="1"/>
    <row r="51600" ht="15" customHeight="1"/>
    <row r="51601" ht="15" customHeight="1"/>
    <row r="51602" ht="15" customHeight="1"/>
    <row r="51603" ht="15" customHeight="1"/>
    <row r="51604" ht="15" customHeight="1"/>
    <row r="51605" ht="15" customHeight="1"/>
    <row r="51606" ht="15" customHeight="1"/>
    <row r="51607" ht="15" customHeight="1"/>
    <row r="51608" ht="15" customHeight="1"/>
    <row r="51609" ht="15" customHeight="1"/>
    <row r="51610" ht="15" customHeight="1"/>
    <row r="51611" ht="15" customHeight="1"/>
    <row r="51612" ht="15" customHeight="1"/>
    <row r="51613" ht="15" customHeight="1"/>
    <row r="51614" ht="15" customHeight="1"/>
    <row r="51615" ht="15" customHeight="1"/>
    <row r="51616" ht="15" customHeight="1"/>
    <row r="51617" ht="15" customHeight="1"/>
    <row r="51618" ht="15" customHeight="1"/>
    <row r="51619" ht="15" customHeight="1"/>
    <row r="51620" ht="15" customHeight="1"/>
    <row r="51621" ht="15" customHeight="1"/>
    <row r="51622" ht="15" customHeight="1"/>
    <row r="51623" ht="15" customHeight="1"/>
    <row r="51624" ht="15" customHeight="1"/>
    <row r="51625" ht="15" customHeight="1"/>
    <row r="51626" ht="15" customHeight="1"/>
    <row r="51627" ht="15" customHeight="1"/>
    <row r="51628" ht="15" customHeight="1"/>
    <row r="51629" ht="15" customHeight="1"/>
    <row r="51630" ht="15" customHeight="1"/>
    <row r="51631" ht="15" customHeight="1"/>
    <row r="51632" ht="15" customHeight="1"/>
    <row r="51633" ht="15" customHeight="1"/>
    <row r="51634" ht="15" customHeight="1"/>
    <row r="51635" ht="15" customHeight="1"/>
    <row r="51636" ht="15" customHeight="1"/>
    <row r="51637" ht="15" customHeight="1"/>
    <row r="51638" ht="15" customHeight="1"/>
    <row r="51639" ht="15" customHeight="1"/>
    <row r="51640" ht="15" customHeight="1"/>
    <row r="51641" ht="15" customHeight="1"/>
    <row r="51642" ht="15" customHeight="1"/>
    <row r="51643" ht="15" customHeight="1"/>
    <row r="51644" ht="15" customHeight="1"/>
    <row r="51645" ht="15" customHeight="1"/>
    <row r="51646" ht="15" customHeight="1"/>
    <row r="51647" ht="15" customHeight="1"/>
    <row r="51648" ht="15" customHeight="1"/>
    <row r="51649" ht="15" customHeight="1"/>
    <row r="51650" ht="15" customHeight="1"/>
    <row r="51651" ht="15" customHeight="1"/>
    <row r="51652" ht="15" customHeight="1"/>
    <row r="51653" ht="15" customHeight="1"/>
    <row r="51654" ht="15" customHeight="1"/>
    <row r="51655" ht="15" customHeight="1"/>
    <row r="51656" ht="15" customHeight="1"/>
    <row r="51657" ht="15" customHeight="1"/>
    <row r="51658" ht="15" customHeight="1"/>
    <row r="51659" ht="15" customHeight="1"/>
    <row r="51660" ht="15" customHeight="1"/>
    <row r="51661" ht="15" customHeight="1"/>
    <row r="51662" ht="15" customHeight="1"/>
    <row r="51663" ht="15" customHeight="1"/>
    <row r="51664" ht="15" customHeight="1"/>
    <row r="51665" ht="15" customHeight="1"/>
    <row r="51666" ht="15" customHeight="1"/>
    <row r="51667" ht="15" customHeight="1"/>
    <row r="51668" ht="15" customHeight="1"/>
    <row r="51669" ht="15" customHeight="1"/>
    <row r="51670" ht="15" customHeight="1"/>
    <row r="51671" ht="15" customHeight="1"/>
    <row r="51672" ht="15" customHeight="1"/>
    <row r="51673" ht="15" customHeight="1"/>
    <row r="51674" ht="15" customHeight="1"/>
    <row r="51675" ht="15" customHeight="1"/>
    <row r="51676" ht="15" customHeight="1"/>
    <row r="51677" ht="15" customHeight="1"/>
    <row r="51678" ht="15" customHeight="1"/>
    <row r="51679" ht="15" customHeight="1"/>
    <row r="51680" ht="15" customHeight="1"/>
    <row r="51681" ht="15" customHeight="1"/>
    <row r="51682" ht="15" customHeight="1"/>
    <row r="51683" ht="15" customHeight="1"/>
    <row r="51684" ht="15" customHeight="1"/>
    <row r="51685" ht="15" customHeight="1"/>
    <row r="51686" ht="15" customHeight="1"/>
    <row r="51687" ht="15" customHeight="1"/>
    <row r="51688" ht="15" customHeight="1"/>
    <row r="51689" ht="15" customHeight="1"/>
    <row r="51690" ht="15" customHeight="1"/>
    <row r="51691" ht="15" customHeight="1"/>
    <row r="51692" ht="15" customHeight="1"/>
    <row r="51693" ht="15" customHeight="1"/>
    <row r="51694" ht="15" customHeight="1"/>
    <row r="51695" ht="15" customHeight="1"/>
    <row r="51696" ht="15" customHeight="1"/>
    <row r="51697" ht="15" customHeight="1"/>
    <row r="51698" ht="15" customHeight="1"/>
    <row r="51699" ht="15" customHeight="1"/>
    <row r="51700" ht="15" customHeight="1"/>
    <row r="51701" ht="15" customHeight="1"/>
    <row r="51702" ht="15" customHeight="1"/>
    <row r="51703" ht="15" customHeight="1"/>
    <row r="51704" ht="15" customHeight="1"/>
    <row r="51705" ht="15" customHeight="1"/>
    <row r="51706" ht="15" customHeight="1"/>
    <row r="51707" ht="15" customHeight="1"/>
    <row r="51708" ht="15" customHeight="1"/>
    <row r="51709" ht="15" customHeight="1"/>
    <row r="51710" ht="15" customHeight="1"/>
    <row r="51711" ht="15" customHeight="1"/>
    <row r="51712" ht="15" customHeight="1"/>
    <row r="51713" ht="15" customHeight="1"/>
    <row r="51714" ht="15" customHeight="1"/>
    <row r="51715" ht="15" customHeight="1"/>
    <row r="51716" ht="15" customHeight="1"/>
    <row r="51717" ht="15" customHeight="1"/>
    <row r="51718" ht="15" customHeight="1"/>
    <row r="51719" ht="15" customHeight="1"/>
    <row r="51720" ht="15" customHeight="1"/>
    <row r="51721" ht="15" customHeight="1"/>
    <row r="51722" ht="15" customHeight="1"/>
    <row r="51723" ht="15" customHeight="1"/>
    <row r="51724" ht="15" customHeight="1"/>
    <row r="51725" ht="15" customHeight="1"/>
    <row r="51726" ht="15" customHeight="1"/>
    <row r="51727" ht="15" customHeight="1"/>
    <row r="51728" ht="15" customHeight="1"/>
    <row r="51729" ht="15" customHeight="1"/>
    <row r="51730" ht="15" customHeight="1"/>
    <row r="51731" ht="15" customHeight="1"/>
    <row r="51732" ht="15" customHeight="1"/>
    <row r="51733" ht="15" customHeight="1"/>
    <row r="51734" ht="15" customHeight="1"/>
    <row r="51735" ht="15" customHeight="1"/>
    <row r="51736" ht="15" customHeight="1"/>
    <row r="51737" ht="15" customHeight="1"/>
    <row r="51738" ht="15" customHeight="1"/>
    <row r="51739" ht="15" customHeight="1"/>
    <row r="51740" ht="15" customHeight="1"/>
    <row r="51741" ht="15" customHeight="1"/>
    <row r="51742" ht="15" customHeight="1"/>
    <row r="51743" ht="15" customHeight="1"/>
    <row r="51744" ht="15" customHeight="1"/>
    <row r="51745" ht="15" customHeight="1"/>
    <row r="51746" ht="15" customHeight="1"/>
    <row r="51747" ht="15" customHeight="1"/>
    <row r="51748" ht="15" customHeight="1"/>
    <row r="51749" ht="15" customHeight="1"/>
    <row r="51750" ht="15" customHeight="1"/>
    <row r="51751" ht="15" customHeight="1"/>
    <row r="51752" ht="15" customHeight="1"/>
    <row r="51753" ht="15" customHeight="1"/>
    <row r="51754" ht="15" customHeight="1"/>
    <row r="51755" ht="15" customHeight="1"/>
    <row r="51756" ht="15" customHeight="1"/>
    <row r="51757" ht="15" customHeight="1"/>
    <row r="51758" ht="15" customHeight="1"/>
    <row r="51759" ht="15" customHeight="1"/>
    <row r="51760" ht="15" customHeight="1"/>
    <row r="51761" ht="15" customHeight="1"/>
    <row r="51762" ht="15" customHeight="1"/>
    <row r="51763" ht="15" customHeight="1"/>
    <row r="51764" ht="15" customHeight="1"/>
    <row r="51765" ht="15" customHeight="1"/>
    <row r="51766" ht="15" customHeight="1"/>
    <row r="51767" ht="15" customHeight="1"/>
    <row r="51768" ht="15" customHeight="1"/>
    <row r="51769" ht="15" customHeight="1"/>
    <row r="51770" ht="15" customHeight="1"/>
    <row r="51771" ht="15" customHeight="1"/>
    <row r="51772" ht="15" customHeight="1"/>
    <row r="51773" ht="15" customHeight="1"/>
    <row r="51774" ht="15" customHeight="1"/>
    <row r="51775" ht="15" customHeight="1"/>
    <row r="51776" ht="15" customHeight="1"/>
    <row r="51777" ht="15" customHeight="1"/>
    <row r="51778" ht="15" customHeight="1"/>
    <row r="51779" ht="15" customHeight="1"/>
    <row r="51780" ht="15" customHeight="1"/>
    <row r="51781" ht="15" customHeight="1"/>
    <row r="51782" ht="15" customHeight="1"/>
    <row r="51783" ht="15" customHeight="1"/>
    <row r="51784" ht="15" customHeight="1"/>
    <row r="51785" ht="15" customHeight="1"/>
    <row r="51786" ht="15" customHeight="1"/>
    <row r="51787" ht="15" customHeight="1"/>
    <row r="51788" ht="15" customHeight="1"/>
    <row r="51789" ht="15" customHeight="1"/>
    <row r="51790" ht="15" customHeight="1"/>
    <row r="51791" ht="15" customHeight="1"/>
    <row r="51792" ht="15" customHeight="1"/>
    <row r="51793" ht="15" customHeight="1"/>
    <row r="51794" ht="15" customHeight="1"/>
    <row r="51795" ht="15" customHeight="1"/>
    <row r="51796" ht="15" customHeight="1"/>
    <row r="51797" ht="15" customHeight="1"/>
    <row r="51798" ht="15" customHeight="1"/>
    <row r="51799" ht="15" customHeight="1"/>
    <row r="51800" ht="15" customHeight="1"/>
    <row r="51801" ht="15" customHeight="1"/>
    <row r="51802" ht="15" customHeight="1"/>
    <row r="51803" ht="15" customHeight="1"/>
    <row r="51804" ht="15" customHeight="1"/>
    <row r="51805" ht="15" customHeight="1"/>
    <row r="51806" ht="15" customHeight="1"/>
    <row r="51807" ht="15" customHeight="1"/>
    <row r="51808" ht="15" customHeight="1"/>
    <row r="51809" ht="15" customHeight="1"/>
    <row r="51810" ht="15" customHeight="1"/>
    <row r="51811" ht="15" customHeight="1"/>
    <row r="51812" ht="15" customHeight="1"/>
    <row r="51813" ht="15" customHeight="1"/>
    <row r="51814" ht="15" customHeight="1"/>
    <row r="51815" ht="15" customHeight="1"/>
    <row r="51816" ht="15" customHeight="1"/>
    <row r="51817" ht="15" customHeight="1"/>
    <row r="51818" ht="15" customHeight="1"/>
    <row r="51819" ht="15" customHeight="1"/>
    <row r="51820" ht="15" customHeight="1"/>
    <row r="51821" ht="15" customHeight="1"/>
    <row r="51822" ht="15" customHeight="1"/>
    <row r="51823" ht="15" customHeight="1"/>
    <row r="51824" ht="15" customHeight="1"/>
    <row r="51825" ht="15" customHeight="1"/>
    <row r="51826" ht="15" customHeight="1"/>
    <row r="51827" ht="15" customHeight="1"/>
    <row r="51828" ht="15" customHeight="1"/>
    <row r="51829" ht="15" customHeight="1"/>
    <row r="51830" ht="15" customHeight="1"/>
    <row r="51831" ht="15" customHeight="1"/>
    <row r="51832" ht="15" customHeight="1"/>
    <row r="51833" ht="15" customHeight="1"/>
    <row r="51834" ht="15" customHeight="1"/>
    <row r="51835" ht="15" customHeight="1"/>
    <row r="51836" ht="15" customHeight="1"/>
    <row r="51837" ht="15" customHeight="1"/>
    <row r="51838" ht="15" customHeight="1"/>
    <row r="51839" ht="15" customHeight="1"/>
    <row r="51840" ht="15" customHeight="1"/>
    <row r="51841" ht="15" customHeight="1"/>
    <row r="51842" ht="15" customHeight="1"/>
    <row r="51843" ht="15" customHeight="1"/>
    <row r="51844" ht="15" customHeight="1"/>
    <row r="51845" ht="15" customHeight="1"/>
    <row r="51846" ht="15" customHeight="1"/>
    <row r="51847" ht="15" customHeight="1"/>
    <row r="51848" ht="15" customHeight="1"/>
    <row r="51849" ht="15" customHeight="1"/>
    <row r="51850" ht="15" customHeight="1"/>
    <row r="51851" ht="15" customHeight="1"/>
    <row r="51852" ht="15" customHeight="1"/>
    <row r="51853" ht="15" customHeight="1"/>
    <row r="51854" ht="15" customHeight="1"/>
    <row r="51855" ht="15" customHeight="1"/>
    <row r="51856" ht="15" customHeight="1"/>
    <row r="51857" ht="15" customHeight="1"/>
    <row r="51858" ht="15" customHeight="1"/>
    <row r="51859" ht="15" customHeight="1"/>
    <row r="51860" ht="15" customHeight="1"/>
    <row r="51861" ht="15" customHeight="1"/>
    <row r="51862" ht="15" customHeight="1"/>
    <row r="51863" ht="15" customHeight="1"/>
    <row r="51864" ht="15" customHeight="1"/>
    <row r="51865" ht="15" customHeight="1"/>
    <row r="51866" ht="15" customHeight="1"/>
    <row r="51867" ht="15" customHeight="1"/>
    <row r="51868" ht="15" customHeight="1"/>
    <row r="51869" ht="15" customHeight="1"/>
    <row r="51870" ht="15" customHeight="1"/>
    <row r="51871" ht="15" customHeight="1"/>
    <row r="51872" ht="15" customHeight="1"/>
    <row r="51873" ht="15" customHeight="1"/>
    <row r="51874" ht="15" customHeight="1"/>
    <row r="51875" ht="15" customHeight="1"/>
    <row r="51876" ht="15" customHeight="1"/>
    <row r="51877" ht="15" customHeight="1"/>
    <row r="51878" ht="15" customHeight="1"/>
    <row r="51879" ht="15" customHeight="1"/>
    <row r="51880" ht="15" customHeight="1"/>
    <row r="51881" ht="15" customHeight="1"/>
    <row r="51882" ht="15" customHeight="1"/>
    <row r="51883" ht="15" customHeight="1"/>
    <row r="51884" ht="15" customHeight="1"/>
    <row r="51885" ht="15" customHeight="1"/>
    <row r="51886" ht="15" customHeight="1"/>
    <row r="51887" ht="15" customHeight="1"/>
    <row r="51888" ht="15" customHeight="1"/>
    <row r="51889" ht="15" customHeight="1"/>
    <row r="51890" ht="15" customHeight="1"/>
    <row r="51891" ht="15" customHeight="1"/>
    <row r="51892" ht="15" customHeight="1"/>
    <row r="51893" ht="15" customHeight="1"/>
    <row r="51894" ht="15" customHeight="1"/>
    <row r="51895" ht="15" customHeight="1"/>
    <row r="51896" ht="15" customHeight="1"/>
    <row r="51897" ht="15" customHeight="1"/>
    <row r="51898" ht="15" customHeight="1"/>
    <row r="51899" ht="15" customHeight="1"/>
    <row r="51900" ht="15" customHeight="1"/>
    <row r="51901" ht="15" customHeight="1"/>
    <row r="51902" ht="15" customHeight="1"/>
    <row r="51903" ht="15" customHeight="1"/>
    <row r="51904" ht="15" customHeight="1"/>
    <row r="51905" ht="15" customHeight="1"/>
    <row r="51906" ht="15" customHeight="1"/>
    <row r="51907" ht="15" customHeight="1"/>
    <row r="51908" ht="15" customHeight="1"/>
    <row r="51909" ht="15" customHeight="1"/>
    <row r="51910" ht="15" customHeight="1"/>
    <row r="51911" ht="15" customHeight="1"/>
    <row r="51912" ht="15" customHeight="1"/>
    <row r="51913" ht="15" customHeight="1"/>
    <row r="51914" ht="15" customHeight="1"/>
    <row r="51915" ht="15" customHeight="1"/>
    <row r="51916" ht="15" customHeight="1"/>
    <row r="51917" ht="15" customHeight="1"/>
    <row r="51918" ht="15" customHeight="1"/>
    <row r="51919" ht="15" customHeight="1"/>
    <row r="51920" ht="15" customHeight="1"/>
    <row r="51921" ht="15" customHeight="1"/>
    <row r="51922" ht="15" customHeight="1"/>
    <row r="51923" ht="15" customHeight="1"/>
    <row r="51924" ht="15" customHeight="1"/>
    <row r="51925" ht="15" customHeight="1"/>
    <row r="51926" ht="15" customHeight="1"/>
    <row r="51927" ht="15" customHeight="1"/>
    <row r="51928" ht="15" customHeight="1"/>
    <row r="51929" ht="15" customHeight="1"/>
    <row r="51930" ht="15" customHeight="1"/>
    <row r="51931" ht="15" customHeight="1"/>
    <row r="51932" ht="15" customHeight="1"/>
    <row r="51933" ht="15" customHeight="1"/>
    <row r="51934" ht="15" customHeight="1"/>
    <row r="51935" ht="15" customHeight="1"/>
    <row r="51936" ht="15" customHeight="1"/>
    <row r="51937" ht="15" customHeight="1"/>
    <row r="51938" ht="15" customHeight="1"/>
    <row r="51939" ht="15" customHeight="1"/>
    <row r="51940" ht="15" customHeight="1"/>
    <row r="51941" ht="15" customHeight="1"/>
    <row r="51942" ht="15" customHeight="1"/>
    <row r="51943" ht="15" customHeight="1"/>
    <row r="51944" ht="15" customHeight="1"/>
    <row r="51945" ht="15" customHeight="1"/>
    <row r="51946" ht="15" customHeight="1"/>
    <row r="51947" ht="15" customHeight="1"/>
    <row r="51948" ht="15" customHeight="1"/>
    <row r="51949" ht="15" customHeight="1"/>
    <row r="51950" ht="15" customHeight="1"/>
    <row r="51951" ht="15" customHeight="1"/>
    <row r="51952" ht="15" customHeight="1"/>
    <row r="51953" ht="15" customHeight="1"/>
    <row r="51954" ht="15" customHeight="1"/>
    <row r="51955" ht="15" customHeight="1"/>
    <row r="51956" ht="15" customHeight="1"/>
    <row r="51957" ht="15" customHeight="1"/>
    <row r="51958" ht="15" customHeight="1"/>
    <row r="51959" ht="15" customHeight="1"/>
    <row r="51960" ht="15" customHeight="1"/>
    <row r="51961" ht="15" customHeight="1"/>
    <row r="51962" ht="15" customHeight="1"/>
    <row r="51963" ht="15" customHeight="1"/>
    <row r="51964" ht="15" customHeight="1"/>
    <row r="51965" ht="15" customHeight="1"/>
    <row r="51966" ht="15" customHeight="1"/>
    <row r="51967" ht="15" customHeight="1"/>
    <row r="51968" ht="15" customHeight="1"/>
    <row r="51969" ht="15" customHeight="1"/>
    <row r="51970" ht="15" customHeight="1"/>
    <row r="51971" ht="15" customHeight="1"/>
    <row r="51972" ht="15" customHeight="1"/>
    <row r="51973" ht="15" customHeight="1"/>
    <row r="51974" ht="15" customHeight="1"/>
    <row r="51975" ht="15" customHeight="1"/>
    <row r="51976" ht="15" customHeight="1"/>
    <row r="51977" ht="15" customHeight="1"/>
    <row r="51978" ht="15" customHeight="1"/>
    <row r="51979" ht="15" customHeight="1"/>
    <row r="51980" ht="15" customHeight="1"/>
    <row r="51981" ht="15" customHeight="1"/>
    <row r="51982" ht="15" customHeight="1"/>
    <row r="51983" ht="15" customHeight="1"/>
    <row r="51984" ht="15" customHeight="1"/>
    <row r="51985" ht="15" customHeight="1"/>
    <row r="51986" ht="15" customHeight="1"/>
    <row r="51987" ht="15" customHeight="1"/>
    <row r="51988" ht="15" customHeight="1"/>
    <row r="51989" ht="15" customHeight="1"/>
    <row r="51990" ht="15" customHeight="1"/>
    <row r="51991" ht="15" customHeight="1"/>
    <row r="51992" ht="15" customHeight="1"/>
    <row r="51993" ht="15" customHeight="1"/>
    <row r="51994" ht="15" customHeight="1"/>
    <row r="51995" ht="15" customHeight="1"/>
    <row r="51996" ht="15" customHeight="1"/>
    <row r="51997" ht="15" customHeight="1"/>
    <row r="51998" ht="15" customHeight="1"/>
    <row r="51999" ht="15" customHeight="1"/>
    <row r="52000" ht="15" customHeight="1"/>
    <row r="52001" ht="15" customHeight="1"/>
    <row r="52002" ht="15" customHeight="1"/>
    <row r="52003" ht="15" customHeight="1"/>
    <row r="52004" ht="15" customHeight="1"/>
    <row r="52005" ht="15" customHeight="1"/>
    <row r="52006" ht="15" customHeight="1"/>
    <row r="52007" ht="15" customHeight="1"/>
    <row r="52008" ht="15" customHeight="1"/>
    <row r="52009" ht="15" customHeight="1"/>
    <row r="52010" ht="15" customHeight="1"/>
    <row r="52011" ht="15" customHeight="1"/>
    <row r="52012" ht="15" customHeight="1"/>
    <row r="52013" ht="15" customHeight="1"/>
    <row r="52014" ht="15" customHeight="1"/>
    <row r="52015" ht="15" customHeight="1"/>
    <row r="52016" ht="15" customHeight="1"/>
    <row r="52017" ht="15" customHeight="1"/>
    <row r="52018" ht="15" customHeight="1"/>
    <row r="52019" ht="15" customHeight="1"/>
    <row r="52020" ht="15" customHeight="1"/>
    <row r="52021" ht="15" customHeight="1"/>
    <row r="52022" ht="15" customHeight="1"/>
    <row r="52023" ht="15" customHeight="1"/>
    <row r="52024" ht="15" customHeight="1"/>
    <row r="52025" ht="15" customHeight="1"/>
    <row r="52026" ht="15" customHeight="1"/>
    <row r="52027" ht="15" customHeight="1"/>
    <row r="52028" ht="15" customHeight="1"/>
    <row r="52029" ht="15" customHeight="1"/>
    <row r="52030" ht="15" customHeight="1"/>
    <row r="52031" ht="15" customHeight="1"/>
    <row r="52032" ht="15" customHeight="1"/>
    <row r="52033" ht="15" customHeight="1"/>
    <row r="52034" ht="15" customHeight="1"/>
    <row r="52035" ht="15" customHeight="1"/>
    <row r="52036" ht="15" customHeight="1"/>
    <row r="52037" ht="15" customHeight="1"/>
    <row r="52038" ht="15" customHeight="1"/>
    <row r="52039" ht="15" customHeight="1"/>
    <row r="52040" ht="15" customHeight="1"/>
    <row r="52041" ht="15" customHeight="1"/>
    <row r="52042" ht="15" customHeight="1"/>
    <row r="52043" ht="15" customHeight="1"/>
    <row r="52044" ht="15" customHeight="1"/>
    <row r="52045" ht="15" customHeight="1"/>
    <row r="52046" ht="15" customHeight="1"/>
    <row r="52047" ht="15" customHeight="1"/>
    <row r="52048" ht="15" customHeight="1"/>
    <row r="52049" ht="15" customHeight="1"/>
    <row r="52050" ht="15" customHeight="1"/>
    <row r="52051" ht="15" customHeight="1"/>
    <row r="52052" ht="15" customHeight="1"/>
    <row r="52053" ht="15" customHeight="1"/>
    <row r="52054" ht="15" customHeight="1"/>
    <row r="52055" ht="15" customHeight="1"/>
    <row r="52056" ht="15" customHeight="1"/>
    <row r="52057" ht="15" customHeight="1"/>
    <row r="52058" ht="15" customHeight="1"/>
    <row r="52059" ht="15" customHeight="1"/>
    <row r="52060" ht="15" customHeight="1"/>
    <row r="52061" ht="15" customHeight="1"/>
    <row r="52062" ht="15" customHeight="1"/>
    <row r="52063" ht="15" customHeight="1"/>
    <row r="52064" ht="15" customHeight="1"/>
    <row r="52065" ht="15" customHeight="1"/>
    <row r="52066" ht="15" customHeight="1"/>
    <row r="52067" ht="15" customHeight="1"/>
    <row r="52068" ht="15" customHeight="1"/>
    <row r="52069" ht="15" customHeight="1"/>
    <row r="52070" ht="15" customHeight="1"/>
    <row r="52071" ht="15" customHeight="1"/>
    <row r="52072" ht="15" customHeight="1"/>
    <row r="52073" ht="15" customHeight="1"/>
    <row r="52074" ht="15" customHeight="1"/>
    <row r="52075" ht="15" customHeight="1"/>
    <row r="52076" ht="15" customHeight="1"/>
    <row r="52077" ht="15" customHeight="1"/>
    <row r="52078" ht="15" customHeight="1"/>
    <row r="52079" ht="15" customHeight="1"/>
    <row r="52080" ht="15" customHeight="1"/>
    <row r="52081" ht="15" customHeight="1"/>
    <row r="52082" ht="15" customHeight="1"/>
    <row r="52083" ht="15" customHeight="1"/>
    <row r="52084" ht="15" customHeight="1"/>
    <row r="52085" ht="15" customHeight="1"/>
    <row r="52086" ht="15" customHeight="1"/>
    <row r="52087" ht="15" customHeight="1"/>
    <row r="52088" ht="15" customHeight="1"/>
    <row r="52089" ht="15" customHeight="1"/>
    <row r="52090" ht="15" customHeight="1"/>
    <row r="52091" ht="15" customHeight="1"/>
    <row r="52092" ht="15" customHeight="1"/>
    <row r="52093" ht="15" customHeight="1"/>
    <row r="52094" ht="15" customHeight="1"/>
    <row r="52095" ht="15" customHeight="1"/>
    <row r="52096" ht="15" customHeight="1"/>
    <row r="52097" ht="15" customHeight="1"/>
    <row r="52098" ht="15" customHeight="1"/>
    <row r="52099" ht="15" customHeight="1"/>
    <row r="52100" ht="15" customHeight="1"/>
    <row r="52101" ht="15" customHeight="1"/>
    <row r="52102" ht="15" customHeight="1"/>
    <row r="52103" ht="15" customHeight="1"/>
    <row r="52104" ht="15" customHeight="1"/>
    <row r="52105" ht="15" customHeight="1"/>
    <row r="52106" ht="15" customHeight="1"/>
    <row r="52107" ht="15" customHeight="1"/>
    <row r="52108" ht="15" customHeight="1"/>
    <row r="52109" ht="15" customHeight="1"/>
    <row r="52110" ht="15" customHeight="1"/>
    <row r="52111" ht="15" customHeight="1"/>
    <row r="52112" ht="15" customHeight="1"/>
    <row r="52113" ht="15" customHeight="1"/>
    <row r="52114" ht="15" customHeight="1"/>
    <row r="52115" ht="15" customHeight="1"/>
    <row r="52116" ht="15" customHeight="1"/>
    <row r="52117" ht="15" customHeight="1"/>
    <row r="52118" ht="15" customHeight="1"/>
    <row r="52119" ht="15" customHeight="1"/>
    <row r="52120" ht="15" customHeight="1"/>
    <row r="52121" ht="15" customHeight="1"/>
    <row r="52122" ht="15" customHeight="1"/>
    <row r="52123" ht="15" customHeight="1"/>
    <row r="52124" ht="15" customHeight="1"/>
    <row r="52125" ht="15" customHeight="1"/>
    <row r="52126" ht="15" customHeight="1"/>
    <row r="52127" ht="15" customHeight="1"/>
    <row r="52128" ht="15" customHeight="1"/>
    <row r="52129" ht="15" customHeight="1"/>
    <row r="52130" ht="15" customHeight="1"/>
    <row r="52131" ht="15" customHeight="1"/>
    <row r="52132" ht="15" customHeight="1"/>
    <row r="52133" ht="15" customHeight="1"/>
    <row r="52134" ht="15" customHeight="1"/>
    <row r="52135" ht="15" customHeight="1"/>
    <row r="52136" ht="15" customHeight="1"/>
    <row r="52137" ht="15" customHeight="1"/>
    <row r="52138" ht="15" customHeight="1"/>
    <row r="52139" ht="15" customHeight="1"/>
    <row r="52140" ht="15" customHeight="1"/>
    <row r="52141" ht="15" customHeight="1"/>
    <row r="52142" ht="15" customHeight="1"/>
    <row r="52143" ht="15" customHeight="1"/>
    <row r="52144" ht="15" customHeight="1"/>
    <row r="52145" ht="15" customHeight="1"/>
    <row r="52146" ht="15" customHeight="1"/>
    <row r="52147" ht="15" customHeight="1"/>
    <row r="52148" ht="15" customHeight="1"/>
    <row r="52149" ht="15" customHeight="1"/>
    <row r="52150" ht="15" customHeight="1"/>
    <row r="52151" ht="15" customHeight="1"/>
    <row r="52152" ht="15" customHeight="1"/>
    <row r="52153" ht="15" customHeight="1"/>
    <row r="52154" ht="15" customHeight="1"/>
    <row r="52155" ht="15" customHeight="1"/>
    <row r="52156" ht="15" customHeight="1"/>
    <row r="52157" ht="15" customHeight="1"/>
    <row r="52158" ht="15" customHeight="1"/>
    <row r="52159" ht="15" customHeight="1"/>
    <row r="52160" ht="15" customHeight="1"/>
    <row r="52161" ht="15" customHeight="1"/>
    <row r="52162" ht="15" customHeight="1"/>
    <row r="52163" ht="15" customHeight="1"/>
    <row r="52164" ht="15" customHeight="1"/>
    <row r="52165" ht="15" customHeight="1"/>
    <row r="52166" ht="15" customHeight="1"/>
    <row r="52167" ht="15" customHeight="1"/>
    <row r="52168" ht="15" customHeight="1"/>
    <row r="52169" ht="15" customHeight="1"/>
    <row r="52170" ht="15" customHeight="1"/>
    <row r="52171" ht="15" customHeight="1"/>
    <row r="52172" ht="15" customHeight="1"/>
    <row r="52173" ht="15" customHeight="1"/>
    <row r="52174" ht="15" customHeight="1"/>
    <row r="52175" ht="15" customHeight="1"/>
    <row r="52176" ht="15" customHeight="1"/>
    <row r="52177" ht="15" customHeight="1"/>
    <row r="52178" ht="15" customHeight="1"/>
    <row r="52179" ht="15" customHeight="1"/>
    <row r="52180" ht="15" customHeight="1"/>
    <row r="52181" ht="15" customHeight="1"/>
    <row r="52182" ht="15" customHeight="1"/>
    <row r="52183" ht="15" customHeight="1"/>
    <row r="52184" ht="15" customHeight="1"/>
    <row r="52185" ht="15" customHeight="1"/>
    <row r="52186" ht="15" customHeight="1"/>
    <row r="52187" ht="15" customHeight="1"/>
    <row r="52188" ht="15" customHeight="1"/>
    <row r="52189" ht="15" customHeight="1"/>
    <row r="52190" ht="15" customHeight="1"/>
    <row r="52191" ht="15" customHeight="1"/>
    <row r="52192" ht="15" customHeight="1"/>
    <row r="52193" ht="15" customHeight="1"/>
    <row r="52194" ht="15" customHeight="1"/>
    <row r="52195" ht="15" customHeight="1"/>
    <row r="52196" ht="15" customHeight="1"/>
    <row r="52197" ht="15" customHeight="1"/>
    <row r="52198" ht="15" customHeight="1"/>
    <row r="52199" ht="15" customHeight="1"/>
    <row r="52200" ht="15" customHeight="1"/>
    <row r="52201" ht="15" customHeight="1"/>
    <row r="52202" ht="15" customHeight="1"/>
    <row r="52203" ht="15" customHeight="1"/>
    <row r="52204" ht="15" customHeight="1"/>
    <row r="52205" ht="15" customHeight="1"/>
    <row r="52206" ht="15" customHeight="1"/>
    <row r="52207" ht="15" customHeight="1"/>
    <row r="52208" ht="15" customHeight="1"/>
    <row r="52209" ht="15" customHeight="1"/>
    <row r="52210" ht="15" customHeight="1"/>
    <row r="52211" ht="15" customHeight="1"/>
    <row r="52212" ht="15" customHeight="1"/>
    <row r="52213" ht="15" customHeight="1"/>
    <row r="52214" ht="15" customHeight="1"/>
    <row r="52215" ht="15" customHeight="1"/>
    <row r="52216" ht="15" customHeight="1"/>
    <row r="52217" ht="15" customHeight="1"/>
    <row r="52218" ht="15" customHeight="1"/>
    <row r="52219" ht="15" customHeight="1"/>
    <row r="52220" ht="15" customHeight="1"/>
    <row r="52221" ht="15" customHeight="1"/>
    <row r="52222" ht="15" customHeight="1"/>
    <row r="52223" ht="15" customHeight="1"/>
    <row r="52224" ht="15" customHeight="1"/>
    <row r="52225" ht="15" customHeight="1"/>
    <row r="52226" ht="15" customHeight="1"/>
    <row r="52227" ht="15" customHeight="1"/>
    <row r="52228" ht="15" customHeight="1"/>
    <row r="52229" ht="15" customHeight="1"/>
    <row r="52230" ht="15" customHeight="1"/>
    <row r="52231" ht="15" customHeight="1"/>
    <row r="52232" ht="15" customHeight="1"/>
    <row r="52233" ht="15" customHeight="1"/>
    <row r="52234" ht="15" customHeight="1"/>
    <row r="52235" ht="15" customHeight="1"/>
    <row r="52236" ht="15" customHeight="1"/>
    <row r="52237" ht="15" customHeight="1"/>
    <row r="52238" ht="15" customHeight="1"/>
    <row r="52239" ht="15" customHeight="1"/>
    <row r="52240" ht="15" customHeight="1"/>
    <row r="52241" ht="15" customHeight="1"/>
    <row r="52242" ht="15" customHeight="1"/>
    <row r="52243" ht="15" customHeight="1"/>
    <row r="52244" ht="15" customHeight="1"/>
    <row r="52245" ht="15" customHeight="1"/>
    <row r="52246" ht="15" customHeight="1"/>
    <row r="52247" ht="15" customHeight="1"/>
    <row r="52248" ht="15" customHeight="1"/>
    <row r="52249" ht="15" customHeight="1"/>
    <row r="52250" ht="15" customHeight="1"/>
    <row r="52251" ht="15" customHeight="1"/>
    <row r="52252" ht="15" customHeight="1"/>
    <row r="52253" ht="15" customHeight="1"/>
    <row r="52254" ht="15" customHeight="1"/>
    <row r="52255" ht="15" customHeight="1"/>
    <row r="52256" ht="15" customHeight="1"/>
    <row r="52257" ht="15" customHeight="1"/>
    <row r="52258" ht="15" customHeight="1"/>
    <row r="52259" ht="15" customHeight="1"/>
    <row r="52260" ht="15" customHeight="1"/>
    <row r="52261" ht="15" customHeight="1"/>
    <row r="52262" ht="15" customHeight="1"/>
    <row r="52263" ht="15" customHeight="1"/>
    <row r="52264" ht="15" customHeight="1"/>
    <row r="52265" ht="15" customHeight="1"/>
    <row r="52266" ht="15" customHeight="1"/>
    <row r="52267" ht="15" customHeight="1"/>
    <row r="52268" ht="15" customHeight="1"/>
    <row r="52269" ht="15" customHeight="1"/>
    <row r="52270" ht="15" customHeight="1"/>
    <row r="52271" ht="15" customHeight="1"/>
    <row r="52272" ht="15" customHeight="1"/>
    <row r="52273" ht="15" customHeight="1"/>
    <row r="52274" ht="15" customHeight="1"/>
    <row r="52275" ht="15" customHeight="1"/>
    <row r="52276" ht="15" customHeight="1"/>
    <row r="52277" ht="15" customHeight="1"/>
    <row r="52278" ht="15" customHeight="1"/>
    <row r="52279" ht="15" customHeight="1"/>
    <row r="52280" ht="15" customHeight="1"/>
    <row r="52281" ht="15" customHeight="1"/>
    <row r="52282" ht="15" customHeight="1"/>
    <row r="52283" ht="15" customHeight="1"/>
    <row r="52284" ht="15" customHeight="1"/>
    <row r="52285" ht="15" customHeight="1"/>
    <row r="52286" ht="15" customHeight="1"/>
    <row r="52287" ht="15" customHeight="1"/>
    <row r="52288" ht="15" customHeight="1"/>
    <row r="52289" ht="15" customHeight="1"/>
    <row r="52290" ht="15" customHeight="1"/>
    <row r="52291" ht="15" customHeight="1"/>
    <row r="52292" ht="15" customHeight="1"/>
    <row r="52293" ht="15" customHeight="1"/>
    <row r="52294" ht="15" customHeight="1"/>
    <row r="52295" ht="15" customHeight="1"/>
    <row r="52296" ht="15" customHeight="1"/>
    <row r="52297" ht="15" customHeight="1"/>
    <row r="52298" ht="15" customHeight="1"/>
    <row r="52299" ht="15" customHeight="1"/>
    <row r="52300" ht="15" customHeight="1"/>
    <row r="52301" ht="15" customHeight="1"/>
    <row r="52302" ht="15" customHeight="1"/>
    <row r="52303" ht="15" customHeight="1"/>
    <row r="52304" ht="15" customHeight="1"/>
    <row r="52305" ht="15" customHeight="1"/>
    <row r="52306" ht="15" customHeight="1"/>
    <row r="52307" ht="15" customHeight="1"/>
    <row r="52308" ht="15" customHeight="1"/>
    <row r="52309" ht="15" customHeight="1"/>
    <row r="52310" ht="15" customHeight="1"/>
    <row r="52311" ht="15" customHeight="1"/>
    <row r="52312" ht="15" customHeight="1"/>
    <row r="52313" ht="15" customHeight="1"/>
    <row r="52314" ht="15" customHeight="1"/>
    <row r="52315" ht="15" customHeight="1"/>
    <row r="52316" ht="15" customHeight="1"/>
    <row r="52317" ht="15" customHeight="1"/>
    <row r="52318" ht="15" customHeight="1"/>
    <row r="52319" ht="15" customHeight="1"/>
    <row r="52320" ht="15" customHeight="1"/>
    <row r="52321" ht="15" customHeight="1"/>
    <row r="52322" ht="15" customHeight="1"/>
    <row r="52323" ht="15" customHeight="1"/>
    <row r="52324" ht="15" customHeight="1"/>
    <row r="52325" ht="15" customHeight="1"/>
    <row r="52326" ht="15" customHeight="1"/>
    <row r="52327" ht="15" customHeight="1"/>
    <row r="52328" ht="15" customHeight="1"/>
    <row r="52329" ht="15" customHeight="1"/>
    <row r="52330" ht="15" customHeight="1"/>
    <row r="52331" ht="15" customHeight="1"/>
    <row r="52332" ht="15" customHeight="1"/>
    <row r="52333" ht="15" customHeight="1"/>
    <row r="52334" ht="15" customHeight="1"/>
    <row r="52335" ht="15" customHeight="1"/>
    <row r="52336" ht="15" customHeight="1"/>
    <row r="52337" ht="15" customHeight="1"/>
    <row r="52338" ht="15" customHeight="1"/>
    <row r="52339" ht="15" customHeight="1"/>
    <row r="52340" ht="15" customHeight="1"/>
    <row r="52341" ht="15" customHeight="1"/>
    <row r="52342" ht="15" customHeight="1"/>
    <row r="52343" ht="15" customHeight="1"/>
    <row r="52344" ht="15" customHeight="1"/>
    <row r="52345" ht="15" customHeight="1"/>
    <row r="52346" ht="15" customHeight="1"/>
    <row r="52347" ht="15" customHeight="1"/>
    <row r="52348" ht="15" customHeight="1"/>
    <row r="52349" ht="15" customHeight="1"/>
    <row r="52350" ht="15" customHeight="1"/>
    <row r="52351" ht="15" customHeight="1"/>
    <row r="52352" ht="15" customHeight="1"/>
    <row r="52353" ht="15" customHeight="1"/>
    <row r="52354" ht="15" customHeight="1"/>
    <row r="52355" ht="15" customHeight="1"/>
    <row r="52356" ht="15" customHeight="1"/>
    <row r="52357" ht="15" customHeight="1"/>
    <row r="52358" ht="15" customHeight="1"/>
    <row r="52359" ht="15" customHeight="1"/>
    <row r="52360" ht="15" customHeight="1"/>
    <row r="52361" ht="15" customHeight="1"/>
    <row r="52362" ht="15" customHeight="1"/>
    <row r="52363" ht="15" customHeight="1"/>
    <row r="52364" ht="15" customHeight="1"/>
    <row r="52365" ht="15" customHeight="1"/>
    <row r="52366" ht="15" customHeight="1"/>
    <row r="52367" ht="15" customHeight="1"/>
    <row r="52368" ht="15" customHeight="1"/>
    <row r="52369" ht="15" customHeight="1"/>
    <row r="52370" ht="15" customHeight="1"/>
    <row r="52371" ht="15" customHeight="1"/>
    <row r="52372" ht="15" customHeight="1"/>
    <row r="52373" ht="15" customHeight="1"/>
    <row r="52374" ht="15" customHeight="1"/>
    <row r="52375" ht="15" customHeight="1"/>
    <row r="52376" ht="15" customHeight="1"/>
    <row r="52377" ht="15" customHeight="1"/>
    <row r="52378" ht="15" customHeight="1"/>
    <row r="52379" ht="15" customHeight="1"/>
    <row r="52380" ht="15" customHeight="1"/>
    <row r="52381" ht="15" customHeight="1"/>
    <row r="52382" ht="15" customHeight="1"/>
    <row r="52383" ht="15" customHeight="1"/>
    <row r="52384" ht="15" customHeight="1"/>
    <row r="52385" ht="15" customHeight="1"/>
    <row r="52386" ht="15" customHeight="1"/>
    <row r="52387" ht="15" customHeight="1"/>
    <row r="52388" ht="15" customHeight="1"/>
    <row r="52389" ht="15" customHeight="1"/>
    <row r="52390" ht="15" customHeight="1"/>
    <row r="52391" ht="15" customHeight="1"/>
    <row r="52392" ht="15" customHeight="1"/>
    <row r="52393" ht="15" customHeight="1"/>
    <row r="52394" ht="15" customHeight="1"/>
    <row r="52395" ht="15" customHeight="1"/>
    <row r="52396" ht="15" customHeight="1"/>
    <row r="52397" ht="15" customHeight="1"/>
    <row r="52398" ht="15" customHeight="1"/>
    <row r="52399" ht="15" customHeight="1"/>
    <row r="52400" ht="15" customHeight="1"/>
    <row r="52401" ht="15" customHeight="1"/>
    <row r="52402" ht="15" customHeight="1"/>
    <row r="52403" ht="15" customHeight="1"/>
    <row r="52404" ht="15" customHeight="1"/>
    <row r="52405" ht="15" customHeight="1"/>
    <row r="52406" ht="15" customHeight="1"/>
    <row r="52407" ht="15" customHeight="1"/>
    <row r="52408" ht="15" customHeight="1"/>
    <row r="52409" ht="15" customHeight="1"/>
    <row r="52410" ht="15" customHeight="1"/>
    <row r="52411" ht="15" customHeight="1"/>
    <row r="52412" ht="15" customHeight="1"/>
    <row r="52413" ht="15" customHeight="1"/>
    <row r="52414" ht="15" customHeight="1"/>
    <row r="52415" ht="15" customHeight="1"/>
    <row r="52416" ht="15" customHeight="1"/>
    <row r="52417" ht="15" customHeight="1"/>
    <row r="52418" ht="15" customHeight="1"/>
    <row r="52419" ht="15" customHeight="1"/>
    <row r="52420" ht="15" customHeight="1"/>
    <row r="52421" ht="15" customHeight="1"/>
    <row r="52422" ht="15" customHeight="1"/>
    <row r="52423" ht="15" customHeight="1"/>
    <row r="52424" ht="15" customHeight="1"/>
    <row r="52425" ht="15" customHeight="1"/>
    <row r="52426" ht="15" customHeight="1"/>
    <row r="52427" ht="15" customHeight="1"/>
    <row r="52428" ht="15" customHeight="1"/>
    <row r="52429" ht="15" customHeight="1"/>
    <row r="52430" ht="15" customHeight="1"/>
    <row r="52431" ht="15" customHeight="1"/>
    <row r="52432" ht="15" customHeight="1"/>
    <row r="52433" ht="15" customHeight="1"/>
    <row r="52434" ht="15" customHeight="1"/>
    <row r="52435" ht="15" customHeight="1"/>
    <row r="52436" ht="15" customHeight="1"/>
    <row r="52437" ht="15" customHeight="1"/>
    <row r="52438" ht="15" customHeight="1"/>
    <row r="52439" ht="15" customHeight="1"/>
    <row r="52440" ht="15" customHeight="1"/>
    <row r="52441" ht="15" customHeight="1"/>
    <row r="52442" ht="15" customHeight="1"/>
    <row r="52443" ht="15" customHeight="1"/>
    <row r="52444" ht="15" customHeight="1"/>
    <row r="52445" ht="15" customHeight="1"/>
    <row r="52446" ht="15" customHeight="1"/>
    <row r="52447" ht="15" customHeight="1"/>
    <row r="52448" ht="15" customHeight="1"/>
    <row r="52449" ht="15" customHeight="1"/>
    <row r="52450" ht="15" customHeight="1"/>
    <row r="52451" ht="15" customHeight="1"/>
    <row r="52452" ht="15" customHeight="1"/>
    <row r="52453" ht="15" customHeight="1"/>
    <row r="52454" ht="15" customHeight="1"/>
    <row r="52455" ht="15" customHeight="1"/>
    <row r="52456" ht="15" customHeight="1"/>
    <row r="52457" ht="15" customHeight="1"/>
    <row r="52458" ht="15" customHeight="1"/>
    <row r="52459" ht="15" customHeight="1"/>
    <row r="52460" ht="15" customHeight="1"/>
    <row r="52461" ht="15" customHeight="1"/>
    <row r="52462" ht="15" customHeight="1"/>
    <row r="52463" ht="15" customHeight="1"/>
    <row r="52464" ht="15" customHeight="1"/>
    <row r="52465" ht="15" customHeight="1"/>
    <row r="52466" ht="15" customHeight="1"/>
    <row r="52467" ht="15" customHeight="1"/>
    <row r="52468" ht="15" customHeight="1"/>
    <row r="52469" ht="15" customHeight="1"/>
    <row r="52470" ht="15" customHeight="1"/>
    <row r="52471" ht="15" customHeight="1"/>
    <row r="52472" ht="15" customHeight="1"/>
    <row r="52473" ht="15" customHeight="1"/>
    <row r="52474" ht="15" customHeight="1"/>
    <row r="52475" ht="15" customHeight="1"/>
    <row r="52476" ht="15" customHeight="1"/>
    <row r="52477" ht="15" customHeight="1"/>
    <row r="52478" ht="15" customHeight="1"/>
    <row r="52479" ht="15" customHeight="1"/>
    <row r="52480" ht="15" customHeight="1"/>
    <row r="52481" ht="15" customHeight="1"/>
    <row r="52482" ht="15" customHeight="1"/>
    <row r="52483" ht="15" customHeight="1"/>
    <row r="52484" ht="15" customHeight="1"/>
    <row r="52485" ht="15" customHeight="1"/>
    <row r="52486" ht="15" customHeight="1"/>
    <row r="52487" ht="15" customHeight="1"/>
    <row r="52488" ht="15" customHeight="1"/>
    <row r="52489" ht="15" customHeight="1"/>
    <row r="52490" ht="15" customHeight="1"/>
    <row r="52491" ht="15" customHeight="1"/>
    <row r="52492" ht="15" customHeight="1"/>
    <row r="52493" ht="15" customHeight="1"/>
    <row r="52494" ht="15" customHeight="1"/>
    <row r="52495" ht="15" customHeight="1"/>
    <row r="52496" ht="15" customHeight="1"/>
    <row r="52497" ht="15" customHeight="1"/>
    <row r="52498" ht="15" customHeight="1"/>
    <row r="52499" ht="15" customHeight="1"/>
    <row r="52500" ht="15" customHeight="1"/>
    <row r="52501" ht="15" customHeight="1"/>
    <row r="52502" ht="15" customHeight="1"/>
    <row r="52503" ht="15" customHeight="1"/>
    <row r="52504" ht="15" customHeight="1"/>
    <row r="52505" ht="15" customHeight="1"/>
    <row r="52506" ht="15" customHeight="1"/>
    <row r="52507" ht="15" customHeight="1"/>
    <row r="52508" ht="15" customHeight="1"/>
    <row r="52509" ht="15" customHeight="1"/>
    <row r="52510" ht="15" customHeight="1"/>
    <row r="52511" ht="15" customHeight="1"/>
    <row r="52512" ht="15" customHeight="1"/>
    <row r="52513" ht="15" customHeight="1"/>
    <row r="52514" ht="15" customHeight="1"/>
    <row r="52515" ht="15" customHeight="1"/>
    <row r="52516" ht="15" customHeight="1"/>
    <row r="52517" ht="15" customHeight="1"/>
    <row r="52518" ht="15" customHeight="1"/>
    <row r="52519" ht="15" customHeight="1"/>
    <row r="52520" ht="15" customHeight="1"/>
    <row r="52521" ht="15" customHeight="1"/>
    <row r="52522" ht="15" customHeight="1"/>
    <row r="52523" ht="15" customHeight="1"/>
    <row r="52524" ht="15" customHeight="1"/>
    <row r="52525" ht="15" customHeight="1"/>
    <row r="52526" ht="15" customHeight="1"/>
    <row r="52527" ht="15" customHeight="1"/>
    <row r="52528" ht="15" customHeight="1"/>
    <row r="52529" ht="15" customHeight="1"/>
    <row r="52530" ht="15" customHeight="1"/>
    <row r="52531" ht="15" customHeight="1"/>
    <row r="52532" ht="15" customHeight="1"/>
    <row r="52533" ht="15" customHeight="1"/>
    <row r="52534" ht="15" customHeight="1"/>
    <row r="52535" ht="15" customHeight="1"/>
    <row r="52536" ht="15" customHeight="1"/>
    <row r="52537" ht="15" customHeight="1"/>
    <row r="52538" ht="15" customHeight="1"/>
    <row r="52539" ht="15" customHeight="1"/>
    <row r="52540" ht="15" customHeight="1"/>
    <row r="52541" ht="15" customHeight="1"/>
    <row r="52542" ht="15" customHeight="1"/>
    <row r="52543" ht="15" customHeight="1"/>
    <row r="52544" ht="15" customHeight="1"/>
    <row r="52545" ht="15" customHeight="1"/>
    <row r="52546" ht="15" customHeight="1"/>
    <row r="52547" ht="15" customHeight="1"/>
    <row r="52548" ht="15" customHeight="1"/>
    <row r="52549" ht="15" customHeight="1"/>
    <row r="52550" ht="15" customHeight="1"/>
    <row r="52551" ht="15" customHeight="1"/>
    <row r="52552" ht="15" customHeight="1"/>
    <row r="52553" ht="15" customHeight="1"/>
    <row r="52554" ht="15" customHeight="1"/>
    <row r="52555" ht="15" customHeight="1"/>
    <row r="52556" ht="15" customHeight="1"/>
    <row r="52557" ht="15" customHeight="1"/>
    <row r="52558" ht="15" customHeight="1"/>
    <row r="52559" ht="15" customHeight="1"/>
    <row r="52560" ht="15" customHeight="1"/>
    <row r="52561" ht="15" customHeight="1"/>
    <row r="52562" ht="15" customHeight="1"/>
    <row r="52563" ht="15" customHeight="1"/>
    <row r="52564" ht="15" customHeight="1"/>
    <row r="52565" ht="15" customHeight="1"/>
    <row r="52566" ht="15" customHeight="1"/>
    <row r="52567" ht="15" customHeight="1"/>
    <row r="52568" ht="15" customHeight="1"/>
    <row r="52569" ht="15" customHeight="1"/>
    <row r="52570" ht="15" customHeight="1"/>
    <row r="52571" ht="15" customHeight="1"/>
    <row r="52572" ht="15" customHeight="1"/>
    <row r="52573" ht="15" customHeight="1"/>
    <row r="52574" ht="15" customHeight="1"/>
    <row r="52575" ht="15" customHeight="1"/>
    <row r="52576" ht="15" customHeight="1"/>
    <row r="52577" ht="15" customHeight="1"/>
    <row r="52578" ht="15" customHeight="1"/>
    <row r="52579" ht="15" customHeight="1"/>
    <row r="52580" ht="15" customHeight="1"/>
    <row r="52581" ht="15" customHeight="1"/>
    <row r="52582" ht="15" customHeight="1"/>
    <row r="52583" ht="15" customHeight="1"/>
    <row r="52584" ht="15" customHeight="1"/>
    <row r="52585" ht="15" customHeight="1"/>
    <row r="52586" ht="15" customHeight="1"/>
    <row r="52587" ht="15" customHeight="1"/>
    <row r="52588" ht="15" customHeight="1"/>
    <row r="52589" ht="15" customHeight="1"/>
    <row r="52590" ht="15" customHeight="1"/>
    <row r="52591" ht="15" customHeight="1"/>
    <row r="52592" ht="15" customHeight="1"/>
    <row r="52593" ht="15" customHeight="1"/>
    <row r="52594" ht="15" customHeight="1"/>
    <row r="52595" ht="15" customHeight="1"/>
    <row r="52596" ht="15" customHeight="1"/>
    <row r="52597" ht="15" customHeight="1"/>
    <row r="52598" ht="15" customHeight="1"/>
    <row r="52599" ht="15" customHeight="1"/>
    <row r="52600" ht="15" customHeight="1"/>
    <row r="52601" ht="15" customHeight="1"/>
    <row r="52602" ht="15" customHeight="1"/>
    <row r="52603" ht="15" customHeight="1"/>
    <row r="52604" ht="15" customHeight="1"/>
    <row r="52605" ht="15" customHeight="1"/>
    <row r="52606" ht="15" customHeight="1"/>
    <row r="52607" ht="15" customHeight="1"/>
    <row r="52608" ht="15" customHeight="1"/>
    <row r="52609" ht="15" customHeight="1"/>
    <row r="52610" ht="15" customHeight="1"/>
    <row r="52611" ht="15" customHeight="1"/>
    <row r="52612" ht="15" customHeight="1"/>
    <row r="52613" ht="15" customHeight="1"/>
    <row r="52614" ht="15" customHeight="1"/>
    <row r="52615" ht="15" customHeight="1"/>
    <row r="52616" ht="15" customHeight="1"/>
    <row r="52617" ht="15" customHeight="1"/>
    <row r="52618" ht="15" customHeight="1"/>
    <row r="52619" ht="15" customHeight="1"/>
    <row r="52620" ht="15" customHeight="1"/>
    <row r="52621" ht="15" customHeight="1"/>
    <row r="52622" ht="15" customHeight="1"/>
    <row r="52623" ht="15" customHeight="1"/>
    <row r="52624" ht="15" customHeight="1"/>
    <row r="52625" ht="15" customHeight="1"/>
    <row r="52626" ht="15" customHeight="1"/>
    <row r="52627" ht="15" customHeight="1"/>
    <row r="52628" ht="15" customHeight="1"/>
    <row r="52629" ht="15" customHeight="1"/>
    <row r="52630" ht="15" customHeight="1"/>
    <row r="52631" ht="15" customHeight="1"/>
    <row r="52632" ht="15" customHeight="1"/>
    <row r="52633" ht="15" customHeight="1"/>
    <row r="52634" ht="15" customHeight="1"/>
    <row r="52635" ht="15" customHeight="1"/>
    <row r="52636" ht="15" customHeight="1"/>
    <row r="52637" ht="15" customHeight="1"/>
    <row r="52638" ht="15" customHeight="1"/>
    <row r="52639" ht="15" customHeight="1"/>
    <row r="52640" ht="15" customHeight="1"/>
    <row r="52641" ht="15" customHeight="1"/>
    <row r="52642" ht="15" customHeight="1"/>
    <row r="52643" ht="15" customHeight="1"/>
    <row r="52644" ht="15" customHeight="1"/>
    <row r="52645" ht="15" customHeight="1"/>
    <row r="52646" ht="15" customHeight="1"/>
    <row r="52647" ht="15" customHeight="1"/>
    <row r="52648" ht="15" customHeight="1"/>
    <row r="52649" ht="15" customHeight="1"/>
    <row r="52650" ht="15" customHeight="1"/>
    <row r="52651" ht="15" customHeight="1"/>
    <row r="52652" ht="15" customHeight="1"/>
    <row r="52653" ht="15" customHeight="1"/>
    <row r="52654" ht="15" customHeight="1"/>
    <row r="52655" ht="15" customHeight="1"/>
    <row r="52656" ht="15" customHeight="1"/>
    <row r="52657" ht="15" customHeight="1"/>
    <row r="52658" ht="15" customHeight="1"/>
    <row r="52659" ht="15" customHeight="1"/>
    <row r="52660" ht="15" customHeight="1"/>
    <row r="52661" ht="15" customHeight="1"/>
    <row r="52662" ht="15" customHeight="1"/>
    <row r="52663" ht="15" customHeight="1"/>
    <row r="52664" ht="15" customHeight="1"/>
    <row r="52665" ht="15" customHeight="1"/>
    <row r="52666" ht="15" customHeight="1"/>
    <row r="52667" ht="15" customHeight="1"/>
    <row r="52668" ht="15" customHeight="1"/>
    <row r="52669" ht="15" customHeight="1"/>
    <row r="52670" ht="15" customHeight="1"/>
    <row r="52671" ht="15" customHeight="1"/>
    <row r="52672" ht="15" customHeight="1"/>
    <row r="52673" ht="15" customHeight="1"/>
    <row r="52674" ht="15" customHeight="1"/>
    <row r="52675" ht="15" customHeight="1"/>
    <row r="52676" ht="15" customHeight="1"/>
    <row r="52677" ht="15" customHeight="1"/>
    <row r="52678" ht="15" customHeight="1"/>
    <row r="52679" ht="15" customHeight="1"/>
    <row r="52680" ht="15" customHeight="1"/>
    <row r="52681" ht="15" customHeight="1"/>
    <row r="52682" ht="15" customHeight="1"/>
    <row r="52683" ht="15" customHeight="1"/>
    <row r="52684" ht="15" customHeight="1"/>
    <row r="52685" ht="15" customHeight="1"/>
    <row r="52686" ht="15" customHeight="1"/>
    <row r="52687" ht="15" customHeight="1"/>
    <row r="52688" ht="15" customHeight="1"/>
    <row r="52689" ht="15" customHeight="1"/>
    <row r="52690" ht="15" customHeight="1"/>
    <row r="52691" ht="15" customHeight="1"/>
    <row r="52692" ht="15" customHeight="1"/>
    <row r="52693" ht="15" customHeight="1"/>
    <row r="52694" ht="15" customHeight="1"/>
    <row r="52695" ht="15" customHeight="1"/>
    <row r="52696" ht="15" customHeight="1"/>
    <row r="52697" ht="15" customHeight="1"/>
    <row r="52698" ht="15" customHeight="1"/>
    <row r="52699" ht="15" customHeight="1"/>
    <row r="52700" ht="15" customHeight="1"/>
    <row r="52701" ht="15" customHeight="1"/>
    <row r="52702" ht="15" customHeight="1"/>
    <row r="52703" ht="15" customHeight="1"/>
    <row r="52704" ht="15" customHeight="1"/>
    <row r="52705" ht="15" customHeight="1"/>
    <row r="52706" ht="15" customHeight="1"/>
    <row r="52707" ht="15" customHeight="1"/>
    <row r="52708" ht="15" customHeight="1"/>
    <row r="52709" ht="15" customHeight="1"/>
    <row r="52710" ht="15" customHeight="1"/>
    <row r="52711" ht="15" customHeight="1"/>
    <row r="52712" ht="15" customHeight="1"/>
    <row r="52713" ht="15" customHeight="1"/>
    <row r="52714" ht="15" customHeight="1"/>
    <row r="52715" ht="15" customHeight="1"/>
    <row r="52716" ht="15" customHeight="1"/>
    <row r="52717" ht="15" customHeight="1"/>
    <row r="52718" ht="15" customHeight="1"/>
    <row r="52719" ht="15" customHeight="1"/>
    <row r="52720" ht="15" customHeight="1"/>
    <row r="52721" ht="15" customHeight="1"/>
    <row r="52722" ht="15" customHeight="1"/>
    <row r="52723" ht="15" customHeight="1"/>
    <row r="52724" ht="15" customHeight="1"/>
    <row r="52725" ht="15" customHeight="1"/>
    <row r="52726" ht="15" customHeight="1"/>
    <row r="52727" ht="15" customHeight="1"/>
    <row r="52728" ht="15" customHeight="1"/>
    <row r="52729" ht="15" customHeight="1"/>
    <row r="52730" ht="15" customHeight="1"/>
    <row r="52731" ht="15" customHeight="1"/>
    <row r="52732" ht="15" customHeight="1"/>
    <row r="52733" ht="15" customHeight="1"/>
    <row r="52734" ht="15" customHeight="1"/>
    <row r="52735" ht="15" customHeight="1"/>
    <row r="52736" ht="15" customHeight="1"/>
    <row r="52737" ht="15" customHeight="1"/>
    <row r="52738" ht="15" customHeight="1"/>
    <row r="52739" ht="15" customHeight="1"/>
    <row r="52740" ht="15" customHeight="1"/>
    <row r="52741" ht="15" customHeight="1"/>
    <row r="52742" ht="15" customHeight="1"/>
    <row r="52743" ht="15" customHeight="1"/>
    <row r="52744" ht="15" customHeight="1"/>
    <row r="52745" ht="15" customHeight="1"/>
    <row r="52746" ht="15" customHeight="1"/>
    <row r="52747" ht="15" customHeight="1"/>
    <row r="52748" ht="15" customHeight="1"/>
    <row r="52749" ht="15" customHeight="1"/>
    <row r="52750" ht="15" customHeight="1"/>
    <row r="52751" ht="15" customHeight="1"/>
    <row r="52752" ht="15" customHeight="1"/>
    <row r="52753" ht="15" customHeight="1"/>
    <row r="52754" ht="15" customHeight="1"/>
    <row r="52755" ht="15" customHeight="1"/>
    <row r="52756" ht="15" customHeight="1"/>
    <row r="52757" ht="15" customHeight="1"/>
    <row r="52758" ht="15" customHeight="1"/>
    <row r="52759" ht="15" customHeight="1"/>
    <row r="52760" ht="15" customHeight="1"/>
    <row r="52761" ht="15" customHeight="1"/>
    <row r="52762" ht="15" customHeight="1"/>
    <row r="52763" ht="15" customHeight="1"/>
    <row r="52764" ht="15" customHeight="1"/>
    <row r="52765" ht="15" customHeight="1"/>
    <row r="52766" ht="15" customHeight="1"/>
    <row r="52767" ht="15" customHeight="1"/>
    <row r="52768" ht="15" customHeight="1"/>
    <row r="52769" ht="15" customHeight="1"/>
    <row r="52770" ht="15" customHeight="1"/>
    <row r="52771" ht="15" customHeight="1"/>
    <row r="52772" ht="15" customHeight="1"/>
    <row r="52773" ht="15" customHeight="1"/>
    <row r="52774" ht="15" customHeight="1"/>
    <row r="52775" ht="15" customHeight="1"/>
    <row r="52776" ht="15" customHeight="1"/>
    <row r="52777" ht="15" customHeight="1"/>
    <row r="52778" ht="15" customHeight="1"/>
    <row r="52779" ht="15" customHeight="1"/>
    <row r="52780" ht="15" customHeight="1"/>
    <row r="52781" ht="15" customHeight="1"/>
    <row r="52782" ht="15" customHeight="1"/>
    <row r="52783" ht="15" customHeight="1"/>
    <row r="52784" ht="15" customHeight="1"/>
    <row r="52785" ht="15" customHeight="1"/>
    <row r="52786" ht="15" customHeight="1"/>
    <row r="52787" ht="15" customHeight="1"/>
    <row r="52788" ht="15" customHeight="1"/>
    <row r="52789" ht="15" customHeight="1"/>
    <row r="52790" ht="15" customHeight="1"/>
    <row r="52791" ht="15" customHeight="1"/>
    <row r="52792" ht="15" customHeight="1"/>
    <row r="52793" ht="15" customHeight="1"/>
    <row r="52794" ht="15" customHeight="1"/>
    <row r="52795" ht="15" customHeight="1"/>
    <row r="52796" ht="15" customHeight="1"/>
    <row r="52797" ht="15" customHeight="1"/>
    <row r="52798" ht="15" customHeight="1"/>
    <row r="52799" ht="15" customHeight="1"/>
    <row r="52800" ht="15" customHeight="1"/>
    <row r="52801" ht="15" customHeight="1"/>
    <row r="52802" ht="15" customHeight="1"/>
    <row r="52803" ht="15" customHeight="1"/>
    <row r="52804" ht="15" customHeight="1"/>
    <row r="52805" ht="15" customHeight="1"/>
    <row r="52806" ht="15" customHeight="1"/>
    <row r="52807" ht="15" customHeight="1"/>
    <row r="52808" ht="15" customHeight="1"/>
    <row r="52809" ht="15" customHeight="1"/>
    <row r="52810" ht="15" customHeight="1"/>
    <row r="52811" ht="15" customHeight="1"/>
    <row r="52812" ht="15" customHeight="1"/>
    <row r="52813" ht="15" customHeight="1"/>
    <row r="52814" ht="15" customHeight="1"/>
    <row r="52815" ht="15" customHeight="1"/>
    <row r="52816" ht="15" customHeight="1"/>
    <row r="52817" ht="15" customHeight="1"/>
    <row r="52818" ht="15" customHeight="1"/>
    <row r="52819" ht="15" customHeight="1"/>
    <row r="52820" ht="15" customHeight="1"/>
    <row r="52821" ht="15" customHeight="1"/>
    <row r="52822" ht="15" customHeight="1"/>
    <row r="52823" ht="15" customHeight="1"/>
    <row r="52824" ht="15" customHeight="1"/>
    <row r="52825" ht="15" customHeight="1"/>
    <row r="52826" ht="15" customHeight="1"/>
    <row r="52827" ht="15" customHeight="1"/>
    <row r="52828" ht="15" customHeight="1"/>
    <row r="52829" ht="15" customHeight="1"/>
    <row r="52830" ht="15" customHeight="1"/>
    <row r="52831" ht="15" customHeight="1"/>
    <row r="52832" ht="15" customHeight="1"/>
    <row r="52833" ht="15" customHeight="1"/>
    <row r="52834" ht="15" customHeight="1"/>
    <row r="52835" ht="15" customHeight="1"/>
    <row r="52836" ht="15" customHeight="1"/>
    <row r="52837" ht="15" customHeight="1"/>
    <row r="52838" ht="15" customHeight="1"/>
    <row r="52839" ht="15" customHeight="1"/>
    <row r="52840" ht="15" customHeight="1"/>
    <row r="52841" ht="15" customHeight="1"/>
    <row r="52842" ht="15" customHeight="1"/>
    <row r="52843" ht="15" customHeight="1"/>
    <row r="52844" ht="15" customHeight="1"/>
    <row r="52845" ht="15" customHeight="1"/>
    <row r="52846" ht="15" customHeight="1"/>
    <row r="52847" ht="15" customHeight="1"/>
    <row r="52848" ht="15" customHeight="1"/>
    <row r="52849" ht="15" customHeight="1"/>
    <row r="52850" ht="15" customHeight="1"/>
    <row r="52851" ht="15" customHeight="1"/>
    <row r="52852" ht="15" customHeight="1"/>
    <row r="52853" ht="15" customHeight="1"/>
    <row r="52854" ht="15" customHeight="1"/>
    <row r="52855" ht="15" customHeight="1"/>
    <row r="52856" ht="15" customHeight="1"/>
    <row r="52857" ht="15" customHeight="1"/>
    <row r="52858" ht="15" customHeight="1"/>
    <row r="52859" ht="15" customHeight="1"/>
    <row r="52860" ht="15" customHeight="1"/>
    <row r="52861" ht="15" customHeight="1"/>
    <row r="52862" ht="15" customHeight="1"/>
    <row r="52863" ht="15" customHeight="1"/>
    <row r="52864" ht="15" customHeight="1"/>
    <row r="52865" ht="15" customHeight="1"/>
    <row r="52866" ht="15" customHeight="1"/>
    <row r="52867" ht="15" customHeight="1"/>
    <row r="52868" ht="15" customHeight="1"/>
    <row r="52869" ht="15" customHeight="1"/>
    <row r="52870" ht="15" customHeight="1"/>
    <row r="52871" ht="15" customHeight="1"/>
    <row r="52872" ht="15" customHeight="1"/>
    <row r="52873" ht="15" customHeight="1"/>
    <row r="52874" ht="15" customHeight="1"/>
    <row r="52875" ht="15" customHeight="1"/>
    <row r="52876" ht="15" customHeight="1"/>
    <row r="52877" ht="15" customHeight="1"/>
    <row r="52878" ht="15" customHeight="1"/>
    <row r="52879" ht="15" customHeight="1"/>
    <row r="52880" ht="15" customHeight="1"/>
    <row r="52881" ht="15" customHeight="1"/>
    <row r="52882" ht="15" customHeight="1"/>
    <row r="52883" ht="15" customHeight="1"/>
    <row r="52884" ht="15" customHeight="1"/>
    <row r="52885" ht="15" customHeight="1"/>
    <row r="52886" ht="15" customHeight="1"/>
    <row r="52887" ht="15" customHeight="1"/>
    <row r="52888" ht="15" customHeight="1"/>
    <row r="52889" ht="15" customHeight="1"/>
    <row r="52890" ht="15" customHeight="1"/>
    <row r="52891" ht="15" customHeight="1"/>
    <row r="52892" ht="15" customHeight="1"/>
    <row r="52893" ht="15" customHeight="1"/>
    <row r="52894" ht="15" customHeight="1"/>
    <row r="52895" ht="15" customHeight="1"/>
    <row r="52896" ht="15" customHeight="1"/>
    <row r="52897" ht="15" customHeight="1"/>
    <row r="52898" ht="15" customHeight="1"/>
    <row r="52899" ht="15" customHeight="1"/>
    <row r="52900" ht="15" customHeight="1"/>
    <row r="52901" ht="15" customHeight="1"/>
    <row r="52902" ht="15" customHeight="1"/>
    <row r="52903" ht="15" customHeight="1"/>
    <row r="52904" ht="15" customHeight="1"/>
    <row r="52905" ht="15" customHeight="1"/>
    <row r="52906" ht="15" customHeight="1"/>
    <row r="52907" ht="15" customHeight="1"/>
    <row r="52908" ht="15" customHeight="1"/>
    <row r="52909" ht="15" customHeight="1"/>
    <row r="52910" ht="15" customHeight="1"/>
    <row r="52911" ht="15" customHeight="1"/>
    <row r="52912" ht="15" customHeight="1"/>
    <row r="52913" ht="15" customHeight="1"/>
    <row r="52914" ht="15" customHeight="1"/>
    <row r="52915" ht="15" customHeight="1"/>
    <row r="52916" ht="15" customHeight="1"/>
    <row r="52917" ht="15" customHeight="1"/>
    <row r="52918" ht="15" customHeight="1"/>
    <row r="52919" ht="15" customHeight="1"/>
    <row r="52920" ht="15" customHeight="1"/>
    <row r="52921" ht="15" customHeight="1"/>
    <row r="52922" ht="15" customHeight="1"/>
    <row r="52923" ht="15" customHeight="1"/>
    <row r="52924" ht="15" customHeight="1"/>
    <row r="52925" ht="15" customHeight="1"/>
    <row r="52926" ht="15" customHeight="1"/>
    <row r="52927" ht="15" customHeight="1"/>
    <row r="52928" ht="15" customHeight="1"/>
    <row r="52929" ht="15" customHeight="1"/>
    <row r="52930" ht="15" customHeight="1"/>
    <row r="52931" ht="15" customHeight="1"/>
    <row r="52932" ht="15" customHeight="1"/>
    <row r="52933" ht="15" customHeight="1"/>
    <row r="52934" ht="15" customHeight="1"/>
    <row r="52935" ht="15" customHeight="1"/>
    <row r="52936" ht="15" customHeight="1"/>
    <row r="52937" ht="15" customHeight="1"/>
    <row r="52938" ht="15" customHeight="1"/>
    <row r="52939" ht="15" customHeight="1"/>
    <row r="52940" ht="15" customHeight="1"/>
    <row r="52941" ht="15" customHeight="1"/>
    <row r="52942" ht="15" customHeight="1"/>
    <row r="52943" ht="15" customHeight="1"/>
    <row r="52944" ht="15" customHeight="1"/>
    <row r="52945" ht="15" customHeight="1"/>
    <row r="52946" ht="15" customHeight="1"/>
    <row r="52947" ht="15" customHeight="1"/>
    <row r="52948" ht="15" customHeight="1"/>
    <row r="52949" ht="15" customHeight="1"/>
    <row r="52950" ht="15" customHeight="1"/>
    <row r="52951" ht="15" customHeight="1"/>
    <row r="52952" ht="15" customHeight="1"/>
    <row r="52953" ht="15" customHeight="1"/>
    <row r="52954" ht="15" customHeight="1"/>
    <row r="52955" ht="15" customHeight="1"/>
    <row r="52956" ht="15" customHeight="1"/>
    <row r="52957" ht="15" customHeight="1"/>
    <row r="52958" ht="15" customHeight="1"/>
    <row r="52959" ht="15" customHeight="1"/>
    <row r="52960" ht="15" customHeight="1"/>
    <row r="52961" ht="15" customHeight="1"/>
    <row r="52962" ht="15" customHeight="1"/>
    <row r="52963" ht="15" customHeight="1"/>
    <row r="52964" ht="15" customHeight="1"/>
    <row r="52965" ht="15" customHeight="1"/>
    <row r="52966" ht="15" customHeight="1"/>
    <row r="52967" ht="15" customHeight="1"/>
    <row r="52968" ht="15" customHeight="1"/>
    <row r="52969" ht="15" customHeight="1"/>
    <row r="52970" ht="15" customHeight="1"/>
    <row r="52971" ht="15" customHeight="1"/>
    <row r="52972" ht="15" customHeight="1"/>
    <row r="52973" ht="15" customHeight="1"/>
    <row r="52974" ht="15" customHeight="1"/>
    <row r="52975" ht="15" customHeight="1"/>
    <row r="52976" ht="15" customHeight="1"/>
    <row r="52977" ht="15" customHeight="1"/>
    <row r="52978" ht="15" customHeight="1"/>
    <row r="52979" ht="15" customHeight="1"/>
    <row r="52980" ht="15" customHeight="1"/>
    <row r="52981" ht="15" customHeight="1"/>
    <row r="52982" ht="15" customHeight="1"/>
    <row r="52983" ht="15" customHeight="1"/>
    <row r="52984" ht="15" customHeight="1"/>
    <row r="52985" ht="15" customHeight="1"/>
    <row r="52986" ht="15" customHeight="1"/>
    <row r="52987" ht="15" customHeight="1"/>
    <row r="52988" ht="15" customHeight="1"/>
    <row r="52989" ht="15" customHeight="1"/>
    <row r="52990" ht="15" customHeight="1"/>
    <row r="52991" ht="15" customHeight="1"/>
    <row r="52992" ht="15" customHeight="1"/>
    <row r="52993" ht="15" customHeight="1"/>
    <row r="52994" ht="15" customHeight="1"/>
    <row r="52995" ht="15" customHeight="1"/>
    <row r="52996" ht="15" customHeight="1"/>
    <row r="52997" ht="15" customHeight="1"/>
    <row r="52998" ht="15" customHeight="1"/>
    <row r="52999" ht="15" customHeight="1"/>
    <row r="53000" ht="15" customHeight="1"/>
    <row r="53001" ht="15" customHeight="1"/>
    <row r="53002" ht="15" customHeight="1"/>
    <row r="53003" ht="15" customHeight="1"/>
    <row r="53004" ht="15" customHeight="1"/>
    <row r="53005" ht="15" customHeight="1"/>
    <row r="53006" ht="15" customHeight="1"/>
    <row r="53007" ht="15" customHeight="1"/>
    <row r="53008" ht="15" customHeight="1"/>
    <row r="53009" ht="15" customHeight="1"/>
    <row r="53010" ht="15" customHeight="1"/>
    <row r="53011" ht="15" customHeight="1"/>
    <row r="53012" ht="15" customHeight="1"/>
    <row r="53013" ht="15" customHeight="1"/>
    <row r="53014" ht="15" customHeight="1"/>
    <row r="53015" ht="15" customHeight="1"/>
    <row r="53016" ht="15" customHeight="1"/>
    <row r="53017" ht="15" customHeight="1"/>
    <row r="53018" ht="15" customHeight="1"/>
    <row r="53019" ht="15" customHeight="1"/>
    <row r="53020" ht="15" customHeight="1"/>
    <row r="53021" ht="15" customHeight="1"/>
    <row r="53022" ht="15" customHeight="1"/>
    <row r="53023" ht="15" customHeight="1"/>
    <row r="53024" ht="15" customHeight="1"/>
    <row r="53025" ht="15" customHeight="1"/>
    <row r="53026" ht="15" customHeight="1"/>
    <row r="53027" ht="15" customHeight="1"/>
    <row r="53028" ht="15" customHeight="1"/>
    <row r="53029" ht="15" customHeight="1"/>
    <row r="53030" ht="15" customHeight="1"/>
    <row r="53031" ht="15" customHeight="1"/>
    <row r="53032" ht="15" customHeight="1"/>
    <row r="53033" ht="15" customHeight="1"/>
    <row r="53034" ht="15" customHeight="1"/>
    <row r="53035" ht="15" customHeight="1"/>
    <row r="53036" ht="15" customHeight="1"/>
    <row r="53037" ht="15" customHeight="1"/>
    <row r="53038" ht="15" customHeight="1"/>
    <row r="53039" ht="15" customHeight="1"/>
    <row r="53040" ht="15" customHeight="1"/>
    <row r="53041" ht="15" customHeight="1"/>
    <row r="53042" ht="15" customHeight="1"/>
    <row r="53043" ht="15" customHeight="1"/>
    <row r="53044" ht="15" customHeight="1"/>
    <row r="53045" ht="15" customHeight="1"/>
    <row r="53046" ht="15" customHeight="1"/>
    <row r="53047" ht="15" customHeight="1"/>
    <row r="53048" ht="15" customHeight="1"/>
    <row r="53049" ht="15" customHeight="1"/>
    <row r="53050" ht="15" customHeight="1"/>
    <row r="53051" ht="15" customHeight="1"/>
    <row r="53052" ht="15" customHeight="1"/>
    <row r="53053" ht="15" customHeight="1"/>
    <row r="53054" ht="15" customHeight="1"/>
    <row r="53055" ht="15" customHeight="1"/>
    <row r="53056" ht="15" customHeight="1"/>
    <row r="53057" ht="15" customHeight="1"/>
    <row r="53058" ht="15" customHeight="1"/>
    <row r="53059" ht="15" customHeight="1"/>
    <row r="53060" ht="15" customHeight="1"/>
    <row r="53061" ht="15" customHeight="1"/>
    <row r="53062" ht="15" customHeight="1"/>
    <row r="53063" ht="15" customHeight="1"/>
    <row r="53064" ht="15" customHeight="1"/>
    <row r="53065" ht="15" customHeight="1"/>
    <row r="53066" ht="15" customHeight="1"/>
    <row r="53067" ht="15" customHeight="1"/>
    <row r="53068" ht="15" customHeight="1"/>
    <row r="53069" ht="15" customHeight="1"/>
    <row r="53070" ht="15" customHeight="1"/>
    <row r="53071" ht="15" customHeight="1"/>
    <row r="53072" ht="15" customHeight="1"/>
    <row r="53073" ht="15" customHeight="1"/>
    <row r="53074" ht="15" customHeight="1"/>
    <row r="53075" ht="15" customHeight="1"/>
    <row r="53076" ht="15" customHeight="1"/>
    <row r="53077" ht="15" customHeight="1"/>
    <row r="53078" ht="15" customHeight="1"/>
    <row r="53079" ht="15" customHeight="1"/>
    <row r="53080" ht="15" customHeight="1"/>
    <row r="53081" ht="15" customHeight="1"/>
    <row r="53082" ht="15" customHeight="1"/>
    <row r="53083" ht="15" customHeight="1"/>
    <row r="53084" ht="15" customHeight="1"/>
    <row r="53085" ht="15" customHeight="1"/>
    <row r="53086" ht="15" customHeight="1"/>
    <row r="53087" ht="15" customHeight="1"/>
    <row r="53088" ht="15" customHeight="1"/>
    <row r="53089" ht="15" customHeight="1"/>
    <row r="53090" ht="15" customHeight="1"/>
    <row r="53091" ht="15" customHeight="1"/>
    <row r="53092" ht="15" customHeight="1"/>
    <row r="53093" ht="15" customHeight="1"/>
    <row r="53094" ht="15" customHeight="1"/>
    <row r="53095" ht="15" customHeight="1"/>
    <row r="53096" ht="15" customHeight="1"/>
    <row r="53097" ht="15" customHeight="1"/>
    <row r="53098" ht="15" customHeight="1"/>
    <row r="53099" ht="15" customHeight="1"/>
    <row r="53100" ht="15" customHeight="1"/>
    <row r="53101" ht="15" customHeight="1"/>
    <row r="53102" ht="15" customHeight="1"/>
    <row r="53103" ht="15" customHeight="1"/>
    <row r="53104" ht="15" customHeight="1"/>
    <row r="53105" ht="15" customHeight="1"/>
    <row r="53106" ht="15" customHeight="1"/>
    <row r="53107" ht="15" customHeight="1"/>
    <row r="53108" ht="15" customHeight="1"/>
    <row r="53109" ht="15" customHeight="1"/>
    <row r="53110" ht="15" customHeight="1"/>
    <row r="53111" ht="15" customHeight="1"/>
    <row r="53112" ht="15" customHeight="1"/>
    <row r="53113" ht="15" customHeight="1"/>
    <row r="53114" ht="15" customHeight="1"/>
    <row r="53115" ht="15" customHeight="1"/>
    <row r="53116" ht="15" customHeight="1"/>
    <row r="53117" ht="15" customHeight="1"/>
    <row r="53118" ht="15" customHeight="1"/>
    <row r="53119" ht="15" customHeight="1"/>
    <row r="53120" ht="15" customHeight="1"/>
    <row r="53121" ht="15" customHeight="1"/>
    <row r="53122" ht="15" customHeight="1"/>
    <row r="53123" ht="15" customHeight="1"/>
    <row r="53124" ht="15" customHeight="1"/>
    <row r="53125" ht="15" customHeight="1"/>
    <row r="53126" ht="15" customHeight="1"/>
    <row r="53127" ht="15" customHeight="1"/>
    <row r="53128" ht="15" customHeight="1"/>
    <row r="53129" ht="15" customHeight="1"/>
    <row r="53130" ht="15" customHeight="1"/>
    <row r="53131" ht="15" customHeight="1"/>
    <row r="53132" ht="15" customHeight="1"/>
    <row r="53133" ht="15" customHeight="1"/>
    <row r="53134" ht="15" customHeight="1"/>
    <row r="53135" ht="15" customHeight="1"/>
    <row r="53136" ht="15" customHeight="1"/>
    <row r="53137" ht="15" customHeight="1"/>
    <row r="53138" ht="15" customHeight="1"/>
    <row r="53139" ht="15" customHeight="1"/>
    <row r="53140" ht="15" customHeight="1"/>
    <row r="53141" ht="15" customHeight="1"/>
    <row r="53142" ht="15" customHeight="1"/>
    <row r="53143" ht="15" customHeight="1"/>
    <row r="53144" ht="15" customHeight="1"/>
    <row r="53145" ht="15" customHeight="1"/>
    <row r="53146" ht="15" customHeight="1"/>
    <row r="53147" ht="15" customHeight="1"/>
    <row r="53148" ht="15" customHeight="1"/>
    <row r="53149" ht="15" customHeight="1"/>
    <row r="53150" ht="15" customHeight="1"/>
    <row r="53151" ht="15" customHeight="1"/>
    <row r="53152" ht="15" customHeight="1"/>
    <row r="53153" ht="15" customHeight="1"/>
    <row r="53154" ht="15" customHeight="1"/>
    <row r="53155" ht="15" customHeight="1"/>
    <row r="53156" ht="15" customHeight="1"/>
    <row r="53157" ht="15" customHeight="1"/>
    <row r="53158" ht="15" customHeight="1"/>
    <row r="53159" ht="15" customHeight="1"/>
    <row r="53160" ht="15" customHeight="1"/>
    <row r="53161" ht="15" customHeight="1"/>
    <row r="53162" ht="15" customHeight="1"/>
    <row r="53163" ht="15" customHeight="1"/>
    <row r="53164" ht="15" customHeight="1"/>
    <row r="53165" ht="15" customHeight="1"/>
    <row r="53166" ht="15" customHeight="1"/>
    <row r="53167" ht="15" customHeight="1"/>
    <row r="53168" ht="15" customHeight="1"/>
    <row r="53169" ht="15" customHeight="1"/>
    <row r="53170" ht="15" customHeight="1"/>
    <row r="53171" ht="15" customHeight="1"/>
    <row r="53172" ht="15" customHeight="1"/>
    <row r="53173" ht="15" customHeight="1"/>
    <row r="53174" ht="15" customHeight="1"/>
    <row r="53175" ht="15" customHeight="1"/>
    <row r="53176" ht="15" customHeight="1"/>
    <row r="53177" ht="15" customHeight="1"/>
    <row r="53178" ht="15" customHeight="1"/>
    <row r="53179" ht="15" customHeight="1"/>
    <row r="53180" ht="15" customHeight="1"/>
    <row r="53181" ht="15" customHeight="1"/>
    <row r="53182" ht="15" customHeight="1"/>
    <row r="53183" ht="15" customHeight="1"/>
    <row r="53184" ht="15" customHeight="1"/>
    <row r="53185" ht="15" customHeight="1"/>
    <row r="53186" ht="15" customHeight="1"/>
    <row r="53187" ht="15" customHeight="1"/>
    <row r="53188" ht="15" customHeight="1"/>
    <row r="53189" ht="15" customHeight="1"/>
    <row r="53190" ht="15" customHeight="1"/>
    <row r="53191" ht="15" customHeight="1"/>
    <row r="53192" ht="15" customHeight="1"/>
    <row r="53193" ht="15" customHeight="1"/>
    <row r="53194" ht="15" customHeight="1"/>
    <row r="53195" ht="15" customHeight="1"/>
    <row r="53196" ht="15" customHeight="1"/>
    <row r="53197" ht="15" customHeight="1"/>
    <row r="53198" ht="15" customHeight="1"/>
    <row r="53199" ht="15" customHeight="1"/>
    <row r="53200" ht="15" customHeight="1"/>
    <row r="53201" ht="15" customHeight="1"/>
    <row r="53202" ht="15" customHeight="1"/>
    <row r="53203" ht="15" customHeight="1"/>
    <row r="53204" ht="15" customHeight="1"/>
    <row r="53205" ht="15" customHeight="1"/>
    <row r="53206" ht="15" customHeight="1"/>
    <row r="53207" ht="15" customHeight="1"/>
    <row r="53208" ht="15" customHeight="1"/>
    <row r="53209" ht="15" customHeight="1"/>
    <row r="53210" ht="15" customHeight="1"/>
    <row r="53211" ht="15" customHeight="1"/>
    <row r="53212" ht="15" customHeight="1"/>
    <row r="53213" ht="15" customHeight="1"/>
    <row r="53214" ht="15" customHeight="1"/>
    <row r="53215" ht="15" customHeight="1"/>
    <row r="53216" ht="15" customHeight="1"/>
    <row r="53217" ht="15" customHeight="1"/>
    <row r="53218" ht="15" customHeight="1"/>
    <row r="53219" ht="15" customHeight="1"/>
    <row r="53220" ht="15" customHeight="1"/>
    <row r="53221" ht="15" customHeight="1"/>
    <row r="53222" ht="15" customHeight="1"/>
    <row r="53223" ht="15" customHeight="1"/>
    <row r="53224" ht="15" customHeight="1"/>
    <row r="53225" ht="15" customHeight="1"/>
    <row r="53226" ht="15" customHeight="1"/>
    <row r="53227" ht="15" customHeight="1"/>
    <row r="53228" ht="15" customHeight="1"/>
    <row r="53229" ht="15" customHeight="1"/>
    <row r="53230" ht="15" customHeight="1"/>
    <row r="53231" ht="15" customHeight="1"/>
    <row r="53232" ht="15" customHeight="1"/>
    <row r="53233" ht="15" customHeight="1"/>
    <row r="53234" ht="15" customHeight="1"/>
    <row r="53235" ht="15" customHeight="1"/>
    <row r="53236" ht="15" customHeight="1"/>
    <row r="53237" ht="15" customHeight="1"/>
    <row r="53238" ht="15" customHeight="1"/>
    <row r="53239" ht="15" customHeight="1"/>
    <row r="53240" ht="15" customHeight="1"/>
    <row r="53241" ht="15" customHeight="1"/>
    <row r="53242" ht="15" customHeight="1"/>
    <row r="53243" ht="15" customHeight="1"/>
    <row r="53244" ht="15" customHeight="1"/>
    <row r="53245" ht="15" customHeight="1"/>
    <row r="53246" ht="15" customHeight="1"/>
    <row r="53247" ht="15" customHeight="1"/>
    <row r="53248" ht="15" customHeight="1"/>
    <row r="53249" ht="15" customHeight="1"/>
    <row r="53250" ht="15" customHeight="1"/>
    <row r="53251" ht="15" customHeight="1"/>
    <row r="53252" ht="15" customHeight="1"/>
    <row r="53253" ht="15" customHeight="1"/>
    <row r="53254" ht="15" customHeight="1"/>
    <row r="53255" ht="15" customHeight="1"/>
    <row r="53256" ht="15" customHeight="1"/>
    <row r="53257" ht="15" customHeight="1"/>
    <row r="53258" ht="15" customHeight="1"/>
    <row r="53259" ht="15" customHeight="1"/>
    <row r="53260" ht="15" customHeight="1"/>
    <row r="53261" ht="15" customHeight="1"/>
    <row r="53262" ht="15" customHeight="1"/>
    <row r="53263" ht="15" customHeight="1"/>
    <row r="53264" ht="15" customHeight="1"/>
    <row r="53265" ht="15" customHeight="1"/>
    <row r="53266" ht="15" customHeight="1"/>
    <row r="53267" ht="15" customHeight="1"/>
    <row r="53268" ht="15" customHeight="1"/>
    <row r="53269" ht="15" customHeight="1"/>
    <row r="53270" ht="15" customHeight="1"/>
    <row r="53271" ht="15" customHeight="1"/>
    <row r="53272" ht="15" customHeight="1"/>
    <row r="53273" ht="15" customHeight="1"/>
    <row r="53274" ht="15" customHeight="1"/>
    <row r="53275" ht="15" customHeight="1"/>
    <row r="53276" ht="15" customHeight="1"/>
    <row r="53277" ht="15" customHeight="1"/>
    <row r="53278" ht="15" customHeight="1"/>
    <row r="53279" ht="15" customHeight="1"/>
    <row r="53280" ht="15" customHeight="1"/>
    <row r="53281" ht="15" customHeight="1"/>
    <row r="53282" ht="15" customHeight="1"/>
    <row r="53283" ht="15" customHeight="1"/>
    <row r="53284" ht="15" customHeight="1"/>
    <row r="53285" ht="15" customHeight="1"/>
    <row r="53286" ht="15" customHeight="1"/>
    <row r="53287" ht="15" customHeight="1"/>
    <row r="53288" ht="15" customHeight="1"/>
    <row r="53289" ht="15" customHeight="1"/>
    <row r="53290" ht="15" customHeight="1"/>
    <row r="53291" ht="15" customHeight="1"/>
    <row r="53292" ht="15" customHeight="1"/>
    <row r="53293" ht="15" customHeight="1"/>
    <row r="53294" ht="15" customHeight="1"/>
    <row r="53295" ht="15" customHeight="1"/>
    <row r="53296" ht="15" customHeight="1"/>
    <row r="53297" ht="15" customHeight="1"/>
    <row r="53298" ht="15" customHeight="1"/>
    <row r="53299" ht="15" customHeight="1"/>
    <row r="53300" ht="15" customHeight="1"/>
    <row r="53301" ht="15" customHeight="1"/>
    <row r="53302" ht="15" customHeight="1"/>
    <row r="53303" ht="15" customHeight="1"/>
    <row r="53304" ht="15" customHeight="1"/>
    <row r="53305" ht="15" customHeight="1"/>
    <row r="53306" ht="15" customHeight="1"/>
    <row r="53307" ht="15" customHeight="1"/>
    <row r="53308" ht="15" customHeight="1"/>
    <row r="53309" ht="15" customHeight="1"/>
    <row r="53310" ht="15" customHeight="1"/>
    <row r="53311" ht="15" customHeight="1"/>
    <row r="53312" ht="15" customHeight="1"/>
    <row r="53313" ht="15" customHeight="1"/>
    <row r="53314" ht="15" customHeight="1"/>
    <row r="53315" ht="15" customHeight="1"/>
    <row r="53316" ht="15" customHeight="1"/>
    <row r="53317" ht="15" customHeight="1"/>
    <row r="53318" ht="15" customHeight="1"/>
    <row r="53319" ht="15" customHeight="1"/>
    <row r="53320" ht="15" customHeight="1"/>
    <row r="53321" ht="15" customHeight="1"/>
    <row r="53322" ht="15" customHeight="1"/>
    <row r="53323" ht="15" customHeight="1"/>
    <row r="53324" ht="15" customHeight="1"/>
    <row r="53325" ht="15" customHeight="1"/>
    <row r="53326" ht="15" customHeight="1"/>
    <row r="53327" ht="15" customHeight="1"/>
    <row r="53328" ht="15" customHeight="1"/>
    <row r="53329" ht="15" customHeight="1"/>
    <row r="53330" ht="15" customHeight="1"/>
    <row r="53331" ht="15" customHeight="1"/>
    <row r="53332" ht="15" customHeight="1"/>
    <row r="53333" ht="15" customHeight="1"/>
    <row r="53334" ht="15" customHeight="1"/>
    <row r="53335" ht="15" customHeight="1"/>
    <row r="53336" ht="15" customHeight="1"/>
    <row r="53337" ht="15" customHeight="1"/>
    <row r="53338" ht="15" customHeight="1"/>
    <row r="53339" ht="15" customHeight="1"/>
    <row r="53340" ht="15" customHeight="1"/>
    <row r="53341" ht="15" customHeight="1"/>
    <row r="53342" ht="15" customHeight="1"/>
    <row r="53343" ht="15" customHeight="1"/>
    <row r="53344" ht="15" customHeight="1"/>
    <row r="53345" ht="15" customHeight="1"/>
    <row r="53346" ht="15" customHeight="1"/>
    <row r="53347" ht="15" customHeight="1"/>
    <row r="53348" ht="15" customHeight="1"/>
    <row r="53349" ht="15" customHeight="1"/>
    <row r="53350" ht="15" customHeight="1"/>
    <row r="53351" ht="15" customHeight="1"/>
    <row r="53352" ht="15" customHeight="1"/>
    <row r="53353" ht="15" customHeight="1"/>
    <row r="53354" ht="15" customHeight="1"/>
    <row r="53355" ht="15" customHeight="1"/>
    <row r="53356" ht="15" customHeight="1"/>
    <row r="53357" ht="15" customHeight="1"/>
    <row r="53358" ht="15" customHeight="1"/>
    <row r="53359" ht="15" customHeight="1"/>
    <row r="53360" ht="15" customHeight="1"/>
    <row r="53361" ht="15" customHeight="1"/>
    <row r="53362" ht="15" customHeight="1"/>
    <row r="53363" ht="15" customHeight="1"/>
    <row r="53364" ht="15" customHeight="1"/>
    <row r="53365" ht="15" customHeight="1"/>
    <row r="53366" ht="15" customHeight="1"/>
    <row r="53367" ht="15" customHeight="1"/>
    <row r="53368" ht="15" customHeight="1"/>
    <row r="53369" ht="15" customHeight="1"/>
    <row r="53370" ht="15" customHeight="1"/>
    <row r="53371" ht="15" customHeight="1"/>
    <row r="53372" ht="15" customHeight="1"/>
    <row r="53373" ht="15" customHeight="1"/>
    <row r="53374" ht="15" customHeight="1"/>
    <row r="53375" ht="15" customHeight="1"/>
    <row r="53376" ht="15" customHeight="1"/>
    <row r="53377" ht="15" customHeight="1"/>
    <row r="53378" ht="15" customHeight="1"/>
    <row r="53379" ht="15" customHeight="1"/>
    <row r="53380" ht="15" customHeight="1"/>
    <row r="53381" ht="15" customHeight="1"/>
    <row r="53382" ht="15" customHeight="1"/>
    <row r="53383" ht="15" customHeight="1"/>
    <row r="53384" ht="15" customHeight="1"/>
    <row r="53385" ht="15" customHeight="1"/>
    <row r="53386" ht="15" customHeight="1"/>
    <row r="53387" ht="15" customHeight="1"/>
    <row r="53388" ht="15" customHeight="1"/>
    <row r="53389" ht="15" customHeight="1"/>
    <row r="53390" ht="15" customHeight="1"/>
    <row r="53391" ht="15" customHeight="1"/>
    <row r="53392" ht="15" customHeight="1"/>
    <row r="53393" ht="15" customHeight="1"/>
    <row r="53394" ht="15" customHeight="1"/>
    <row r="53395" ht="15" customHeight="1"/>
    <row r="53396" ht="15" customHeight="1"/>
    <row r="53397" ht="15" customHeight="1"/>
    <row r="53398" ht="15" customHeight="1"/>
    <row r="53399" ht="15" customHeight="1"/>
    <row r="53400" ht="15" customHeight="1"/>
    <row r="53401" ht="15" customHeight="1"/>
    <row r="53402" ht="15" customHeight="1"/>
    <row r="53403" ht="15" customHeight="1"/>
    <row r="53404" ht="15" customHeight="1"/>
    <row r="53405" ht="15" customHeight="1"/>
    <row r="53406" ht="15" customHeight="1"/>
    <row r="53407" ht="15" customHeight="1"/>
    <row r="53408" ht="15" customHeight="1"/>
    <row r="53409" ht="15" customHeight="1"/>
    <row r="53410" ht="15" customHeight="1"/>
    <row r="53411" ht="15" customHeight="1"/>
    <row r="53412" ht="15" customHeight="1"/>
    <row r="53413" ht="15" customHeight="1"/>
    <row r="53414" ht="15" customHeight="1"/>
    <row r="53415" ht="15" customHeight="1"/>
    <row r="53416" ht="15" customHeight="1"/>
    <row r="53417" ht="15" customHeight="1"/>
    <row r="53418" ht="15" customHeight="1"/>
    <row r="53419" ht="15" customHeight="1"/>
    <row r="53420" ht="15" customHeight="1"/>
    <row r="53421" ht="15" customHeight="1"/>
    <row r="53422" ht="15" customHeight="1"/>
    <row r="53423" ht="15" customHeight="1"/>
    <row r="53424" ht="15" customHeight="1"/>
    <row r="53425" ht="15" customHeight="1"/>
    <row r="53426" ht="15" customHeight="1"/>
    <row r="53427" ht="15" customHeight="1"/>
    <row r="53428" ht="15" customHeight="1"/>
    <row r="53429" ht="15" customHeight="1"/>
    <row r="53430" ht="15" customHeight="1"/>
    <row r="53431" ht="15" customHeight="1"/>
    <row r="53432" ht="15" customHeight="1"/>
    <row r="53433" ht="15" customHeight="1"/>
    <row r="53434" ht="15" customHeight="1"/>
    <row r="53435" ht="15" customHeight="1"/>
    <row r="53436" ht="15" customHeight="1"/>
    <row r="53437" ht="15" customHeight="1"/>
    <row r="53438" ht="15" customHeight="1"/>
    <row r="53439" ht="15" customHeight="1"/>
    <row r="53440" ht="15" customHeight="1"/>
    <row r="53441" ht="15" customHeight="1"/>
    <row r="53442" ht="15" customHeight="1"/>
    <row r="53443" ht="15" customHeight="1"/>
    <row r="53444" ht="15" customHeight="1"/>
    <row r="53445" ht="15" customHeight="1"/>
    <row r="53446" ht="15" customHeight="1"/>
    <row r="53447" ht="15" customHeight="1"/>
    <row r="53448" ht="15" customHeight="1"/>
    <row r="53449" ht="15" customHeight="1"/>
    <row r="53450" ht="15" customHeight="1"/>
    <row r="53451" ht="15" customHeight="1"/>
    <row r="53452" ht="15" customHeight="1"/>
    <row r="53453" ht="15" customHeight="1"/>
    <row r="53454" ht="15" customHeight="1"/>
    <row r="53455" ht="15" customHeight="1"/>
    <row r="53456" ht="15" customHeight="1"/>
    <row r="53457" ht="15" customHeight="1"/>
    <row r="53458" ht="15" customHeight="1"/>
    <row r="53459" ht="15" customHeight="1"/>
    <row r="53460" ht="15" customHeight="1"/>
    <row r="53461" ht="15" customHeight="1"/>
    <row r="53462" ht="15" customHeight="1"/>
    <row r="53463" ht="15" customHeight="1"/>
    <row r="53464" ht="15" customHeight="1"/>
    <row r="53465" ht="15" customHeight="1"/>
    <row r="53466" ht="15" customHeight="1"/>
    <row r="53467" ht="15" customHeight="1"/>
    <row r="53468" ht="15" customHeight="1"/>
    <row r="53469" ht="15" customHeight="1"/>
    <row r="53470" ht="15" customHeight="1"/>
    <row r="53471" ht="15" customHeight="1"/>
    <row r="53472" ht="15" customHeight="1"/>
    <row r="53473" ht="15" customHeight="1"/>
    <row r="53474" ht="15" customHeight="1"/>
    <row r="53475" ht="15" customHeight="1"/>
    <row r="53476" ht="15" customHeight="1"/>
    <row r="53477" ht="15" customHeight="1"/>
    <row r="53478" ht="15" customHeight="1"/>
    <row r="53479" ht="15" customHeight="1"/>
    <row r="53480" ht="15" customHeight="1"/>
    <row r="53481" ht="15" customHeight="1"/>
    <row r="53482" ht="15" customHeight="1"/>
    <row r="53483" ht="15" customHeight="1"/>
    <row r="53484" ht="15" customHeight="1"/>
    <row r="53485" ht="15" customHeight="1"/>
    <row r="53486" ht="15" customHeight="1"/>
    <row r="53487" ht="15" customHeight="1"/>
    <row r="53488" ht="15" customHeight="1"/>
    <row r="53489" ht="15" customHeight="1"/>
    <row r="53490" ht="15" customHeight="1"/>
    <row r="53491" ht="15" customHeight="1"/>
    <row r="53492" ht="15" customHeight="1"/>
    <row r="53493" ht="15" customHeight="1"/>
    <row r="53494" ht="15" customHeight="1"/>
    <row r="53495" ht="15" customHeight="1"/>
    <row r="53496" ht="15" customHeight="1"/>
    <row r="53497" ht="15" customHeight="1"/>
    <row r="53498" ht="15" customHeight="1"/>
    <row r="53499" ht="15" customHeight="1"/>
    <row r="53500" ht="15" customHeight="1"/>
    <row r="53501" ht="15" customHeight="1"/>
    <row r="53502" ht="15" customHeight="1"/>
    <row r="53503" ht="15" customHeight="1"/>
    <row r="53504" ht="15" customHeight="1"/>
    <row r="53505" ht="15" customHeight="1"/>
    <row r="53506" ht="15" customHeight="1"/>
    <row r="53507" ht="15" customHeight="1"/>
    <row r="53508" ht="15" customHeight="1"/>
    <row r="53509" ht="15" customHeight="1"/>
    <row r="53510" ht="15" customHeight="1"/>
    <row r="53511" ht="15" customHeight="1"/>
    <row r="53512" ht="15" customHeight="1"/>
    <row r="53513" ht="15" customHeight="1"/>
    <row r="53514" ht="15" customHeight="1"/>
    <row r="53515" ht="15" customHeight="1"/>
    <row r="53516" ht="15" customHeight="1"/>
    <row r="53517" ht="15" customHeight="1"/>
    <row r="53518" ht="15" customHeight="1"/>
    <row r="53519" ht="15" customHeight="1"/>
    <row r="53520" ht="15" customHeight="1"/>
    <row r="53521" ht="15" customHeight="1"/>
    <row r="53522" ht="15" customHeight="1"/>
    <row r="53523" ht="15" customHeight="1"/>
    <row r="53524" ht="15" customHeight="1"/>
    <row r="53525" ht="15" customHeight="1"/>
    <row r="53526" ht="15" customHeight="1"/>
    <row r="53527" ht="15" customHeight="1"/>
    <row r="53528" ht="15" customHeight="1"/>
    <row r="53529" ht="15" customHeight="1"/>
    <row r="53530" ht="15" customHeight="1"/>
    <row r="53531" ht="15" customHeight="1"/>
    <row r="53532" ht="15" customHeight="1"/>
    <row r="53533" ht="15" customHeight="1"/>
    <row r="53534" ht="15" customHeight="1"/>
    <row r="53535" ht="15" customHeight="1"/>
    <row r="53536" ht="15" customHeight="1"/>
    <row r="53537" ht="15" customHeight="1"/>
    <row r="53538" ht="15" customHeight="1"/>
    <row r="53539" ht="15" customHeight="1"/>
    <row r="53540" ht="15" customHeight="1"/>
    <row r="53541" ht="15" customHeight="1"/>
    <row r="53542" ht="15" customHeight="1"/>
    <row r="53543" ht="15" customHeight="1"/>
    <row r="53544" ht="15" customHeight="1"/>
    <row r="53545" ht="15" customHeight="1"/>
    <row r="53546" ht="15" customHeight="1"/>
    <row r="53547" ht="15" customHeight="1"/>
    <row r="53548" ht="15" customHeight="1"/>
    <row r="53549" ht="15" customHeight="1"/>
    <row r="53550" ht="15" customHeight="1"/>
    <row r="53551" ht="15" customHeight="1"/>
    <row r="53552" ht="15" customHeight="1"/>
    <row r="53553" ht="15" customHeight="1"/>
    <row r="53554" ht="15" customHeight="1"/>
    <row r="53555" ht="15" customHeight="1"/>
    <row r="53556" ht="15" customHeight="1"/>
    <row r="53557" ht="15" customHeight="1"/>
    <row r="53558" ht="15" customHeight="1"/>
    <row r="53559" ht="15" customHeight="1"/>
    <row r="53560" ht="15" customHeight="1"/>
    <row r="53561" ht="15" customHeight="1"/>
    <row r="53562" ht="15" customHeight="1"/>
    <row r="53563" ht="15" customHeight="1"/>
    <row r="53564" ht="15" customHeight="1"/>
    <row r="53565" ht="15" customHeight="1"/>
    <row r="53566" ht="15" customHeight="1"/>
    <row r="53567" ht="15" customHeight="1"/>
    <row r="53568" ht="15" customHeight="1"/>
    <row r="53569" ht="15" customHeight="1"/>
    <row r="53570" ht="15" customHeight="1"/>
    <row r="53571" ht="15" customHeight="1"/>
    <row r="53572" ht="15" customHeight="1"/>
    <row r="53573" ht="15" customHeight="1"/>
    <row r="53574" ht="15" customHeight="1"/>
    <row r="53575" ht="15" customHeight="1"/>
    <row r="53576" ht="15" customHeight="1"/>
    <row r="53577" ht="15" customHeight="1"/>
    <row r="53578" ht="15" customHeight="1"/>
    <row r="53579" ht="15" customHeight="1"/>
    <row r="53580" ht="15" customHeight="1"/>
    <row r="53581" ht="15" customHeight="1"/>
    <row r="53582" ht="15" customHeight="1"/>
    <row r="53583" ht="15" customHeight="1"/>
    <row r="53584" ht="15" customHeight="1"/>
    <row r="53585" ht="15" customHeight="1"/>
    <row r="53586" ht="15" customHeight="1"/>
    <row r="53587" ht="15" customHeight="1"/>
    <row r="53588" ht="15" customHeight="1"/>
    <row r="53589" ht="15" customHeight="1"/>
    <row r="53590" ht="15" customHeight="1"/>
    <row r="53591" ht="15" customHeight="1"/>
    <row r="53592" ht="15" customHeight="1"/>
    <row r="53593" ht="15" customHeight="1"/>
    <row r="53594" ht="15" customHeight="1"/>
    <row r="53595" ht="15" customHeight="1"/>
    <row r="53596" ht="15" customHeight="1"/>
    <row r="53597" ht="15" customHeight="1"/>
    <row r="53598" ht="15" customHeight="1"/>
    <row r="53599" ht="15" customHeight="1"/>
    <row r="53600" ht="15" customHeight="1"/>
    <row r="53601" ht="15" customHeight="1"/>
    <row r="53602" ht="15" customHeight="1"/>
    <row r="53603" ht="15" customHeight="1"/>
    <row r="53604" ht="15" customHeight="1"/>
    <row r="53605" ht="15" customHeight="1"/>
    <row r="53606" ht="15" customHeight="1"/>
    <row r="53607" ht="15" customHeight="1"/>
    <row r="53608" ht="15" customHeight="1"/>
    <row r="53609" ht="15" customHeight="1"/>
    <row r="53610" ht="15" customHeight="1"/>
    <row r="53611" ht="15" customHeight="1"/>
    <row r="53612" ht="15" customHeight="1"/>
    <row r="53613" ht="15" customHeight="1"/>
    <row r="53614" ht="15" customHeight="1"/>
    <row r="53615" ht="15" customHeight="1"/>
    <row r="53616" ht="15" customHeight="1"/>
    <row r="53617" ht="15" customHeight="1"/>
    <row r="53618" ht="15" customHeight="1"/>
    <row r="53619" ht="15" customHeight="1"/>
    <row r="53620" ht="15" customHeight="1"/>
    <row r="53621" ht="15" customHeight="1"/>
    <row r="53622" ht="15" customHeight="1"/>
    <row r="53623" ht="15" customHeight="1"/>
    <row r="53624" ht="15" customHeight="1"/>
    <row r="53625" ht="15" customHeight="1"/>
    <row r="53626" ht="15" customHeight="1"/>
    <row r="53627" ht="15" customHeight="1"/>
    <row r="53628" ht="15" customHeight="1"/>
    <row r="53629" ht="15" customHeight="1"/>
    <row r="53630" ht="15" customHeight="1"/>
    <row r="53631" ht="15" customHeight="1"/>
    <row r="53632" ht="15" customHeight="1"/>
    <row r="53633" ht="15" customHeight="1"/>
    <row r="53634" ht="15" customHeight="1"/>
    <row r="53635" ht="15" customHeight="1"/>
    <row r="53636" ht="15" customHeight="1"/>
    <row r="53637" ht="15" customHeight="1"/>
    <row r="53638" ht="15" customHeight="1"/>
    <row r="53639" ht="15" customHeight="1"/>
    <row r="53640" ht="15" customHeight="1"/>
    <row r="53641" ht="15" customHeight="1"/>
    <row r="53642" ht="15" customHeight="1"/>
    <row r="53643" ht="15" customHeight="1"/>
    <row r="53644" ht="15" customHeight="1"/>
    <row r="53645" ht="15" customHeight="1"/>
    <row r="53646" ht="15" customHeight="1"/>
    <row r="53647" ht="15" customHeight="1"/>
    <row r="53648" ht="15" customHeight="1"/>
    <row r="53649" ht="15" customHeight="1"/>
    <row r="53650" ht="15" customHeight="1"/>
    <row r="53651" ht="15" customHeight="1"/>
    <row r="53652" ht="15" customHeight="1"/>
    <row r="53653" ht="15" customHeight="1"/>
    <row r="53654" ht="15" customHeight="1"/>
    <row r="53655" ht="15" customHeight="1"/>
    <row r="53656" ht="15" customHeight="1"/>
    <row r="53657" ht="15" customHeight="1"/>
    <row r="53658" ht="15" customHeight="1"/>
    <row r="53659" ht="15" customHeight="1"/>
    <row r="53660" ht="15" customHeight="1"/>
    <row r="53661" ht="15" customHeight="1"/>
    <row r="53662" ht="15" customHeight="1"/>
    <row r="53663" ht="15" customHeight="1"/>
    <row r="53664" ht="15" customHeight="1"/>
    <row r="53665" ht="15" customHeight="1"/>
    <row r="53666" ht="15" customHeight="1"/>
    <row r="53667" ht="15" customHeight="1"/>
    <row r="53668" ht="15" customHeight="1"/>
    <row r="53669" ht="15" customHeight="1"/>
    <row r="53670" ht="15" customHeight="1"/>
    <row r="53671" ht="15" customHeight="1"/>
    <row r="53672" ht="15" customHeight="1"/>
    <row r="53673" ht="15" customHeight="1"/>
    <row r="53674" ht="15" customHeight="1"/>
    <row r="53675" ht="15" customHeight="1"/>
    <row r="53676" ht="15" customHeight="1"/>
    <row r="53677" ht="15" customHeight="1"/>
    <row r="53678" ht="15" customHeight="1"/>
    <row r="53679" ht="15" customHeight="1"/>
    <row r="53680" ht="15" customHeight="1"/>
    <row r="53681" ht="15" customHeight="1"/>
    <row r="53682" ht="15" customHeight="1"/>
    <row r="53683" ht="15" customHeight="1"/>
    <row r="53684" ht="15" customHeight="1"/>
    <row r="53685" ht="15" customHeight="1"/>
    <row r="53686" ht="15" customHeight="1"/>
    <row r="53687" ht="15" customHeight="1"/>
    <row r="53688" ht="15" customHeight="1"/>
    <row r="53689" ht="15" customHeight="1"/>
    <row r="53690" ht="15" customHeight="1"/>
    <row r="53691" ht="15" customHeight="1"/>
    <row r="53692" ht="15" customHeight="1"/>
    <row r="53693" ht="15" customHeight="1"/>
    <row r="53694" ht="15" customHeight="1"/>
    <row r="53695" ht="15" customHeight="1"/>
    <row r="53696" ht="15" customHeight="1"/>
    <row r="53697" ht="15" customHeight="1"/>
    <row r="53698" ht="15" customHeight="1"/>
    <row r="53699" ht="15" customHeight="1"/>
    <row r="53700" ht="15" customHeight="1"/>
    <row r="53701" ht="15" customHeight="1"/>
    <row r="53702" ht="15" customHeight="1"/>
    <row r="53703" ht="15" customHeight="1"/>
    <row r="53704" ht="15" customHeight="1"/>
    <row r="53705" ht="15" customHeight="1"/>
    <row r="53706" ht="15" customHeight="1"/>
    <row r="53707" ht="15" customHeight="1"/>
    <row r="53708" ht="15" customHeight="1"/>
    <row r="53709" ht="15" customHeight="1"/>
    <row r="53710" ht="15" customHeight="1"/>
    <row r="53711" ht="15" customHeight="1"/>
    <row r="53712" ht="15" customHeight="1"/>
    <row r="53713" ht="15" customHeight="1"/>
    <row r="53714" ht="15" customHeight="1"/>
    <row r="53715" ht="15" customHeight="1"/>
    <row r="53716" ht="15" customHeight="1"/>
    <row r="53717" ht="15" customHeight="1"/>
    <row r="53718" ht="15" customHeight="1"/>
    <row r="53719" ht="15" customHeight="1"/>
    <row r="53720" ht="15" customHeight="1"/>
    <row r="53721" ht="15" customHeight="1"/>
    <row r="53722" ht="15" customHeight="1"/>
    <row r="53723" ht="15" customHeight="1"/>
    <row r="53724" ht="15" customHeight="1"/>
    <row r="53725" ht="15" customHeight="1"/>
    <row r="53726" ht="15" customHeight="1"/>
    <row r="53727" ht="15" customHeight="1"/>
    <row r="53728" ht="15" customHeight="1"/>
    <row r="53729" ht="15" customHeight="1"/>
    <row r="53730" ht="15" customHeight="1"/>
    <row r="53731" ht="15" customHeight="1"/>
    <row r="53732" ht="15" customHeight="1"/>
    <row r="53733" ht="15" customHeight="1"/>
    <row r="53734" ht="15" customHeight="1"/>
    <row r="53735" ht="15" customHeight="1"/>
    <row r="53736" ht="15" customHeight="1"/>
    <row r="53737" ht="15" customHeight="1"/>
    <row r="53738" ht="15" customHeight="1"/>
    <row r="53739" ht="15" customHeight="1"/>
    <row r="53740" ht="15" customHeight="1"/>
    <row r="53741" ht="15" customHeight="1"/>
    <row r="53742" ht="15" customHeight="1"/>
    <row r="53743" ht="15" customHeight="1"/>
    <row r="53744" ht="15" customHeight="1"/>
    <row r="53745" ht="15" customHeight="1"/>
    <row r="53746" ht="15" customHeight="1"/>
    <row r="53747" ht="15" customHeight="1"/>
    <row r="53748" ht="15" customHeight="1"/>
    <row r="53749" ht="15" customHeight="1"/>
    <row r="53750" ht="15" customHeight="1"/>
    <row r="53751" ht="15" customHeight="1"/>
    <row r="53752" ht="15" customHeight="1"/>
    <row r="53753" ht="15" customHeight="1"/>
    <row r="53754" ht="15" customHeight="1"/>
    <row r="53755" ht="15" customHeight="1"/>
    <row r="53756" ht="15" customHeight="1"/>
    <row r="53757" ht="15" customHeight="1"/>
    <row r="53758" ht="15" customHeight="1"/>
    <row r="53759" ht="15" customHeight="1"/>
    <row r="53760" ht="15" customHeight="1"/>
    <row r="53761" ht="15" customHeight="1"/>
    <row r="53762" ht="15" customHeight="1"/>
    <row r="53763" ht="15" customHeight="1"/>
    <row r="53764" ht="15" customHeight="1"/>
    <row r="53765" ht="15" customHeight="1"/>
    <row r="53766" ht="15" customHeight="1"/>
    <row r="53767" ht="15" customHeight="1"/>
    <row r="53768" ht="15" customHeight="1"/>
    <row r="53769" ht="15" customHeight="1"/>
    <row r="53770" ht="15" customHeight="1"/>
    <row r="53771" ht="15" customHeight="1"/>
    <row r="53772" ht="15" customHeight="1"/>
    <row r="53773" ht="15" customHeight="1"/>
    <row r="53774" ht="15" customHeight="1"/>
    <row r="53775" ht="15" customHeight="1"/>
    <row r="53776" ht="15" customHeight="1"/>
    <row r="53777" ht="15" customHeight="1"/>
    <row r="53778" ht="15" customHeight="1"/>
    <row r="53779" ht="15" customHeight="1"/>
    <row r="53780" ht="15" customHeight="1"/>
    <row r="53781" ht="15" customHeight="1"/>
    <row r="53782" ht="15" customHeight="1"/>
    <row r="53783" ht="15" customHeight="1"/>
    <row r="53784" ht="15" customHeight="1"/>
    <row r="53785" ht="15" customHeight="1"/>
    <row r="53786" ht="15" customHeight="1"/>
    <row r="53787" ht="15" customHeight="1"/>
    <row r="53788" ht="15" customHeight="1"/>
    <row r="53789" ht="15" customHeight="1"/>
    <row r="53790" ht="15" customHeight="1"/>
    <row r="53791" ht="15" customHeight="1"/>
    <row r="53792" ht="15" customHeight="1"/>
    <row r="53793" ht="15" customHeight="1"/>
    <row r="53794" ht="15" customHeight="1"/>
    <row r="53795" ht="15" customHeight="1"/>
    <row r="53796" ht="15" customHeight="1"/>
    <row r="53797" ht="15" customHeight="1"/>
    <row r="53798" ht="15" customHeight="1"/>
    <row r="53799" ht="15" customHeight="1"/>
    <row r="53800" ht="15" customHeight="1"/>
    <row r="53801" ht="15" customHeight="1"/>
    <row r="53802" ht="15" customHeight="1"/>
    <row r="53803" ht="15" customHeight="1"/>
    <row r="53804" ht="15" customHeight="1"/>
    <row r="53805" ht="15" customHeight="1"/>
    <row r="53806" ht="15" customHeight="1"/>
    <row r="53807" ht="15" customHeight="1"/>
    <row r="53808" ht="15" customHeight="1"/>
    <row r="53809" ht="15" customHeight="1"/>
    <row r="53810" ht="15" customHeight="1"/>
    <row r="53811" ht="15" customHeight="1"/>
    <row r="53812" ht="15" customHeight="1"/>
    <row r="53813" ht="15" customHeight="1"/>
    <row r="53814" ht="15" customHeight="1"/>
    <row r="53815" ht="15" customHeight="1"/>
    <row r="53816" ht="15" customHeight="1"/>
    <row r="53817" ht="15" customHeight="1"/>
    <row r="53818" ht="15" customHeight="1"/>
    <row r="53819" ht="15" customHeight="1"/>
    <row r="53820" ht="15" customHeight="1"/>
    <row r="53821" ht="15" customHeight="1"/>
    <row r="53822" ht="15" customHeight="1"/>
    <row r="53823" ht="15" customHeight="1"/>
    <row r="53824" ht="15" customHeight="1"/>
    <row r="53825" ht="15" customHeight="1"/>
    <row r="53826" ht="15" customHeight="1"/>
    <row r="53827" ht="15" customHeight="1"/>
    <row r="53828" ht="15" customHeight="1"/>
    <row r="53829" ht="15" customHeight="1"/>
    <row r="53830" ht="15" customHeight="1"/>
    <row r="53831" ht="15" customHeight="1"/>
    <row r="53832" ht="15" customHeight="1"/>
    <row r="53833" ht="15" customHeight="1"/>
    <row r="53834" ht="15" customHeight="1"/>
    <row r="53835" ht="15" customHeight="1"/>
    <row r="53836" ht="15" customHeight="1"/>
    <row r="53837" ht="15" customHeight="1"/>
    <row r="53838" ht="15" customHeight="1"/>
    <row r="53839" ht="15" customHeight="1"/>
    <row r="53840" ht="15" customHeight="1"/>
    <row r="53841" ht="15" customHeight="1"/>
    <row r="53842" ht="15" customHeight="1"/>
    <row r="53843" ht="15" customHeight="1"/>
    <row r="53844" ht="15" customHeight="1"/>
    <row r="53845" ht="15" customHeight="1"/>
    <row r="53846" ht="15" customHeight="1"/>
    <row r="53847" ht="15" customHeight="1"/>
    <row r="53848" ht="15" customHeight="1"/>
    <row r="53849" ht="15" customHeight="1"/>
    <row r="53850" ht="15" customHeight="1"/>
    <row r="53851" ht="15" customHeight="1"/>
    <row r="53852" ht="15" customHeight="1"/>
    <row r="53853" ht="15" customHeight="1"/>
    <row r="53854" ht="15" customHeight="1"/>
    <row r="53855" ht="15" customHeight="1"/>
    <row r="53856" ht="15" customHeight="1"/>
    <row r="53857" ht="15" customHeight="1"/>
    <row r="53858" ht="15" customHeight="1"/>
    <row r="53859" ht="15" customHeight="1"/>
    <row r="53860" ht="15" customHeight="1"/>
    <row r="53861" ht="15" customHeight="1"/>
    <row r="53862" ht="15" customHeight="1"/>
    <row r="53863" ht="15" customHeight="1"/>
    <row r="53864" ht="15" customHeight="1"/>
    <row r="53865" ht="15" customHeight="1"/>
    <row r="53866" ht="15" customHeight="1"/>
    <row r="53867" ht="15" customHeight="1"/>
    <row r="53868" ht="15" customHeight="1"/>
    <row r="53869" ht="15" customHeight="1"/>
    <row r="53870" ht="15" customHeight="1"/>
    <row r="53871" ht="15" customHeight="1"/>
    <row r="53872" ht="15" customHeight="1"/>
    <row r="53873" ht="15" customHeight="1"/>
    <row r="53874" ht="15" customHeight="1"/>
    <row r="53875" ht="15" customHeight="1"/>
    <row r="53876" ht="15" customHeight="1"/>
    <row r="53877" ht="15" customHeight="1"/>
    <row r="53878" ht="15" customHeight="1"/>
    <row r="53879" ht="15" customHeight="1"/>
    <row r="53880" ht="15" customHeight="1"/>
    <row r="53881" ht="15" customHeight="1"/>
    <row r="53882" ht="15" customHeight="1"/>
    <row r="53883" ht="15" customHeight="1"/>
    <row r="53884" ht="15" customHeight="1"/>
    <row r="53885" ht="15" customHeight="1"/>
    <row r="53886" ht="15" customHeight="1"/>
    <row r="53887" ht="15" customHeight="1"/>
    <row r="53888" ht="15" customHeight="1"/>
    <row r="53889" ht="15" customHeight="1"/>
    <row r="53890" ht="15" customHeight="1"/>
    <row r="53891" ht="15" customHeight="1"/>
    <row r="53892" ht="15" customHeight="1"/>
    <row r="53893" ht="15" customHeight="1"/>
    <row r="53894" ht="15" customHeight="1"/>
    <row r="53895" ht="15" customHeight="1"/>
    <row r="53896" ht="15" customHeight="1"/>
    <row r="53897" ht="15" customHeight="1"/>
    <row r="53898" ht="15" customHeight="1"/>
    <row r="53899" ht="15" customHeight="1"/>
    <row r="53900" ht="15" customHeight="1"/>
    <row r="53901" ht="15" customHeight="1"/>
    <row r="53902" ht="15" customHeight="1"/>
    <row r="53903" ht="15" customHeight="1"/>
    <row r="53904" ht="15" customHeight="1"/>
    <row r="53905" ht="15" customHeight="1"/>
    <row r="53906" ht="15" customHeight="1"/>
    <row r="53907" ht="15" customHeight="1"/>
    <row r="53908" ht="15" customHeight="1"/>
    <row r="53909" ht="15" customHeight="1"/>
    <row r="53910" ht="15" customHeight="1"/>
    <row r="53911" ht="15" customHeight="1"/>
    <row r="53912" ht="15" customHeight="1"/>
    <row r="53913" ht="15" customHeight="1"/>
    <row r="53914" ht="15" customHeight="1"/>
    <row r="53915" ht="15" customHeight="1"/>
    <row r="53916" ht="15" customHeight="1"/>
    <row r="53917" ht="15" customHeight="1"/>
    <row r="53918" ht="15" customHeight="1"/>
    <row r="53919" ht="15" customHeight="1"/>
    <row r="53920" ht="15" customHeight="1"/>
    <row r="53921" ht="15" customHeight="1"/>
    <row r="53922" ht="15" customHeight="1"/>
    <row r="53923" ht="15" customHeight="1"/>
    <row r="53924" ht="15" customHeight="1"/>
    <row r="53925" ht="15" customHeight="1"/>
    <row r="53926" ht="15" customHeight="1"/>
    <row r="53927" ht="15" customHeight="1"/>
    <row r="53928" ht="15" customHeight="1"/>
    <row r="53929" ht="15" customHeight="1"/>
    <row r="53930" ht="15" customHeight="1"/>
    <row r="53931" ht="15" customHeight="1"/>
    <row r="53932" ht="15" customHeight="1"/>
    <row r="53933" ht="15" customHeight="1"/>
    <row r="53934" ht="15" customHeight="1"/>
    <row r="53935" ht="15" customHeight="1"/>
    <row r="53936" ht="15" customHeight="1"/>
    <row r="53937" ht="15" customHeight="1"/>
    <row r="53938" ht="15" customHeight="1"/>
    <row r="53939" ht="15" customHeight="1"/>
    <row r="53940" ht="15" customHeight="1"/>
    <row r="53941" ht="15" customHeight="1"/>
    <row r="53942" ht="15" customHeight="1"/>
    <row r="53943" ht="15" customHeight="1"/>
    <row r="53944" ht="15" customHeight="1"/>
    <row r="53945" ht="15" customHeight="1"/>
    <row r="53946" ht="15" customHeight="1"/>
    <row r="53947" ht="15" customHeight="1"/>
    <row r="53948" ht="15" customHeight="1"/>
    <row r="53949" ht="15" customHeight="1"/>
    <row r="53950" ht="15" customHeight="1"/>
    <row r="53951" ht="15" customHeight="1"/>
    <row r="53952" ht="15" customHeight="1"/>
    <row r="53953" ht="15" customHeight="1"/>
    <row r="53954" ht="15" customHeight="1"/>
    <row r="53955" ht="15" customHeight="1"/>
    <row r="53956" ht="15" customHeight="1"/>
    <row r="53957" ht="15" customHeight="1"/>
    <row r="53958" ht="15" customHeight="1"/>
    <row r="53959" ht="15" customHeight="1"/>
    <row r="53960" ht="15" customHeight="1"/>
    <row r="53961" ht="15" customHeight="1"/>
    <row r="53962" ht="15" customHeight="1"/>
    <row r="53963" ht="15" customHeight="1"/>
    <row r="53964" ht="15" customHeight="1"/>
    <row r="53965" ht="15" customHeight="1"/>
    <row r="53966" ht="15" customHeight="1"/>
    <row r="53967" ht="15" customHeight="1"/>
    <row r="53968" ht="15" customHeight="1"/>
    <row r="53969" ht="15" customHeight="1"/>
    <row r="53970" ht="15" customHeight="1"/>
    <row r="53971" ht="15" customHeight="1"/>
    <row r="53972" ht="15" customHeight="1"/>
    <row r="53973" ht="15" customHeight="1"/>
    <row r="53974" ht="15" customHeight="1"/>
    <row r="53975" ht="15" customHeight="1"/>
    <row r="53976" ht="15" customHeight="1"/>
    <row r="53977" ht="15" customHeight="1"/>
    <row r="53978" ht="15" customHeight="1"/>
    <row r="53979" ht="15" customHeight="1"/>
    <row r="53980" ht="15" customHeight="1"/>
    <row r="53981" ht="15" customHeight="1"/>
    <row r="53982" ht="15" customHeight="1"/>
    <row r="53983" ht="15" customHeight="1"/>
    <row r="53984" ht="15" customHeight="1"/>
    <row r="53985" ht="15" customHeight="1"/>
    <row r="53986" ht="15" customHeight="1"/>
    <row r="53987" ht="15" customHeight="1"/>
    <row r="53988" ht="15" customHeight="1"/>
    <row r="53989" ht="15" customHeight="1"/>
    <row r="53990" ht="15" customHeight="1"/>
    <row r="53991" ht="15" customHeight="1"/>
    <row r="53992" ht="15" customHeight="1"/>
    <row r="53993" ht="15" customHeight="1"/>
    <row r="53994" ht="15" customHeight="1"/>
    <row r="53995" ht="15" customHeight="1"/>
    <row r="53996" ht="15" customHeight="1"/>
    <row r="53997" ht="15" customHeight="1"/>
    <row r="53998" ht="15" customHeight="1"/>
    <row r="53999" ht="15" customHeight="1"/>
    <row r="54000" ht="15" customHeight="1"/>
    <row r="54001" ht="15" customHeight="1"/>
    <row r="54002" ht="15" customHeight="1"/>
    <row r="54003" ht="15" customHeight="1"/>
    <row r="54004" ht="15" customHeight="1"/>
    <row r="54005" ht="15" customHeight="1"/>
    <row r="54006" ht="15" customHeight="1"/>
    <row r="54007" ht="15" customHeight="1"/>
    <row r="54008" ht="15" customHeight="1"/>
    <row r="54009" ht="15" customHeight="1"/>
    <row r="54010" ht="15" customHeight="1"/>
    <row r="54011" ht="15" customHeight="1"/>
    <row r="54012" ht="15" customHeight="1"/>
    <row r="54013" ht="15" customHeight="1"/>
    <row r="54014" ht="15" customHeight="1"/>
    <row r="54015" ht="15" customHeight="1"/>
    <row r="54016" ht="15" customHeight="1"/>
    <row r="54017" ht="15" customHeight="1"/>
    <row r="54018" ht="15" customHeight="1"/>
    <row r="54019" ht="15" customHeight="1"/>
    <row r="54020" ht="15" customHeight="1"/>
    <row r="54021" ht="15" customHeight="1"/>
    <row r="54022" ht="15" customHeight="1"/>
    <row r="54023" ht="15" customHeight="1"/>
    <row r="54024" ht="15" customHeight="1"/>
    <row r="54025" ht="15" customHeight="1"/>
    <row r="54026" ht="15" customHeight="1"/>
    <row r="54027" ht="15" customHeight="1"/>
    <row r="54028" ht="15" customHeight="1"/>
    <row r="54029" ht="15" customHeight="1"/>
    <row r="54030" ht="15" customHeight="1"/>
    <row r="54031" ht="15" customHeight="1"/>
    <row r="54032" ht="15" customHeight="1"/>
    <row r="54033" ht="15" customHeight="1"/>
    <row r="54034" ht="15" customHeight="1"/>
    <row r="54035" ht="15" customHeight="1"/>
    <row r="54036" ht="15" customHeight="1"/>
    <row r="54037" ht="15" customHeight="1"/>
    <row r="54038" ht="15" customHeight="1"/>
    <row r="54039" ht="15" customHeight="1"/>
    <row r="54040" ht="15" customHeight="1"/>
    <row r="54041" ht="15" customHeight="1"/>
    <row r="54042" ht="15" customHeight="1"/>
    <row r="54043" ht="15" customHeight="1"/>
    <row r="54044" ht="15" customHeight="1"/>
    <row r="54045" ht="15" customHeight="1"/>
    <row r="54046" ht="15" customHeight="1"/>
    <row r="54047" ht="15" customHeight="1"/>
    <row r="54048" ht="15" customHeight="1"/>
    <row r="54049" ht="15" customHeight="1"/>
    <row r="54050" ht="15" customHeight="1"/>
    <row r="54051" ht="15" customHeight="1"/>
    <row r="54052" ht="15" customHeight="1"/>
    <row r="54053" ht="15" customHeight="1"/>
    <row r="54054" ht="15" customHeight="1"/>
    <row r="54055" ht="15" customHeight="1"/>
    <row r="54056" ht="15" customHeight="1"/>
    <row r="54057" ht="15" customHeight="1"/>
    <row r="54058" ht="15" customHeight="1"/>
    <row r="54059" ht="15" customHeight="1"/>
    <row r="54060" ht="15" customHeight="1"/>
    <row r="54061" ht="15" customHeight="1"/>
    <row r="54062" ht="15" customHeight="1"/>
    <row r="54063" ht="15" customHeight="1"/>
    <row r="54064" ht="15" customHeight="1"/>
    <row r="54065" ht="15" customHeight="1"/>
    <row r="54066" ht="15" customHeight="1"/>
    <row r="54067" ht="15" customHeight="1"/>
    <row r="54068" ht="15" customHeight="1"/>
    <row r="54069" ht="15" customHeight="1"/>
    <row r="54070" ht="15" customHeight="1"/>
    <row r="54071" ht="15" customHeight="1"/>
    <row r="54072" ht="15" customHeight="1"/>
    <row r="54073" ht="15" customHeight="1"/>
    <row r="54074" ht="15" customHeight="1"/>
    <row r="54075" ht="15" customHeight="1"/>
    <row r="54076" ht="15" customHeight="1"/>
    <row r="54077" ht="15" customHeight="1"/>
    <row r="54078" ht="15" customHeight="1"/>
    <row r="54079" ht="15" customHeight="1"/>
    <row r="54080" ht="15" customHeight="1"/>
    <row r="54081" ht="15" customHeight="1"/>
    <row r="54082" ht="15" customHeight="1"/>
    <row r="54083" ht="15" customHeight="1"/>
    <row r="54084" ht="15" customHeight="1"/>
    <row r="54085" ht="15" customHeight="1"/>
    <row r="54086" ht="15" customHeight="1"/>
    <row r="54087" ht="15" customHeight="1"/>
    <row r="54088" ht="15" customHeight="1"/>
    <row r="54089" ht="15" customHeight="1"/>
    <row r="54090" ht="15" customHeight="1"/>
    <row r="54091" ht="15" customHeight="1"/>
    <row r="54092" ht="15" customHeight="1"/>
    <row r="54093" ht="15" customHeight="1"/>
    <row r="54094" ht="15" customHeight="1"/>
    <row r="54095" ht="15" customHeight="1"/>
    <row r="54096" ht="15" customHeight="1"/>
    <row r="54097" ht="15" customHeight="1"/>
    <row r="54098" ht="15" customHeight="1"/>
    <row r="54099" ht="15" customHeight="1"/>
    <row r="54100" ht="15" customHeight="1"/>
    <row r="54101" ht="15" customHeight="1"/>
    <row r="54102" ht="15" customHeight="1"/>
    <row r="54103" ht="15" customHeight="1"/>
    <row r="54104" ht="15" customHeight="1"/>
    <row r="54105" ht="15" customHeight="1"/>
    <row r="54106" ht="15" customHeight="1"/>
    <row r="54107" ht="15" customHeight="1"/>
    <row r="54108" ht="15" customHeight="1"/>
    <row r="54109" ht="15" customHeight="1"/>
    <row r="54110" ht="15" customHeight="1"/>
    <row r="54111" ht="15" customHeight="1"/>
    <row r="54112" ht="15" customHeight="1"/>
    <row r="54113" ht="15" customHeight="1"/>
    <row r="54114" ht="15" customHeight="1"/>
    <row r="54115" ht="15" customHeight="1"/>
    <row r="54116" ht="15" customHeight="1"/>
    <row r="54117" ht="15" customHeight="1"/>
    <row r="54118" ht="15" customHeight="1"/>
    <row r="54119" ht="15" customHeight="1"/>
    <row r="54120" ht="15" customHeight="1"/>
    <row r="54121" ht="15" customHeight="1"/>
    <row r="54122" ht="15" customHeight="1"/>
    <row r="54123" ht="15" customHeight="1"/>
    <row r="54124" ht="15" customHeight="1"/>
    <row r="54125" ht="15" customHeight="1"/>
    <row r="54126" ht="15" customHeight="1"/>
    <row r="54127" ht="15" customHeight="1"/>
    <row r="54128" ht="15" customHeight="1"/>
    <row r="54129" ht="15" customHeight="1"/>
    <row r="54130" ht="15" customHeight="1"/>
    <row r="54131" ht="15" customHeight="1"/>
    <row r="54132" ht="15" customHeight="1"/>
    <row r="54133" ht="15" customHeight="1"/>
    <row r="54134" ht="15" customHeight="1"/>
    <row r="54135" ht="15" customHeight="1"/>
    <row r="54136" ht="15" customHeight="1"/>
    <row r="54137" ht="15" customHeight="1"/>
    <row r="54138" ht="15" customHeight="1"/>
    <row r="54139" ht="15" customHeight="1"/>
    <row r="54140" ht="15" customHeight="1"/>
    <row r="54141" ht="15" customHeight="1"/>
    <row r="54142" ht="15" customHeight="1"/>
    <row r="54143" ht="15" customHeight="1"/>
    <row r="54144" ht="15" customHeight="1"/>
    <row r="54145" ht="15" customHeight="1"/>
    <row r="54146" ht="15" customHeight="1"/>
    <row r="54147" ht="15" customHeight="1"/>
    <row r="54148" ht="15" customHeight="1"/>
    <row r="54149" ht="15" customHeight="1"/>
    <row r="54150" ht="15" customHeight="1"/>
    <row r="54151" ht="15" customHeight="1"/>
    <row r="54152" ht="15" customHeight="1"/>
    <row r="54153" ht="15" customHeight="1"/>
    <row r="54154" ht="15" customHeight="1"/>
    <row r="54155" ht="15" customHeight="1"/>
    <row r="54156" ht="15" customHeight="1"/>
    <row r="54157" ht="15" customHeight="1"/>
    <row r="54158" ht="15" customHeight="1"/>
    <row r="54159" ht="15" customHeight="1"/>
    <row r="54160" ht="15" customHeight="1"/>
    <row r="54161" ht="15" customHeight="1"/>
    <row r="54162" ht="15" customHeight="1"/>
    <row r="54163" ht="15" customHeight="1"/>
    <row r="54164" ht="15" customHeight="1"/>
    <row r="54165" ht="15" customHeight="1"/>
    <row r="54166" ht="15" customHeight="1"/>
    <row r="54167" ht="15" customHeight="1"/>
    <row r="54168" ht="15" customHeight="1"/>
    <row r="54169" ht="15" customHeight="1"/>
    <row r="54170" ht="15" customHeight="1"/>
    <row r="54171" ht="15" customHeight="1"/>
    <row r="54172" ht="15" customHeight="1"/>
    <row r="54173" ht="15" customHeight="1"/>
    <row r="54174" ht="15" customHeight="1"/>
    <row r="54175" ht="15" customHeight="1"/>
    <row r="54176" ht="15" customHeight="1"/>
    <row r="54177" ht="15" customHeight="1"/>
    <row r="54178" ht="15" customHeight="1"/>
    <row r="54179" ht="15" customHeight="1"/>
    <row r="54180" ht="15" customHeight="1"/>
    <row r="54181" ht="15" customHeight="1"/>
    <row r="54182" ht="15" customHeight="1"/>
    <row r="54183" ht="15" customHeight="1"/>
    <row r="54184" ht="15" customHeight="1"/>
    <row r="54185" ht="15" customHeight="1"/>
    <row r="54186" ht="15" customHeight="1"/>
    <row r="54187" ht="15" customHeight="1"/>
    <row r="54188" ht="15" customHeight="1"/>
    <row r="54189" ht="15" customHeight="1"/>
    <row r="54190" ht="15" customHeight="1"/>
    <row r="54191" ht="15" customHeight="1"/>
    <row r="54192" ht="15" customHeight="1"/>
    <row r="54193" ht="15" customHeight="1"/>
    <row r="54194" ht="15" customHeight="1"/>
    <row r="54195" ht="15" customHeight="1"/>
    <row r="54196" ht="15" customHeight="1"/>
    <row r="54197" ht="15" customHeight="1"/>
    <row r="54198" ht="15" customHeight="1"/>
    <row r="54199" ht="15" customHeight="1"/>
    <row r="54200" ht="15" customHeight="1"/>
    <row r="54201" ht="15" customHeight="1"/>
    <row r="54202" ht="15" customHeight="1"/>
    <row r="54203" ht="15" customHeight="1"/>
    <row r="54204" ht="15" customHeight="1"/>
    <row r="54205" ht="15" customHeight="1"/>
    <row r="54206" ht="15" customHeight="1"/>
    <row r="54207" ht="15" customHeight="1"/>
    <row r="54208" ht="15" customHeight="1"/>
    <row r="54209" ht="15" customHeight="1"/>
    <row r="54210" ht="15" customHeight="1"/>
    <row r="54211" ht="15" customHeight="1"/>
    <row r="54212" ht="15" customHeight="1"/>
    <row r="54213" ht="15" customHeight="1"/>
    <row r="54214" ht="15" customHeight="1"/>
    <row r="54215" ht="15" customHeight="1"/>
    <row r="54216" ht="15" customHeight="1"/>
    <row r="54217" ht="15" customHeight="1"/>
    <row r="54218" ht="15" customHeight="1"/>
    <row r="54219" ht="15" customHeight="1"/>
    <row r="54220" ht="15" customHeight="1"/>
    <row r="54221" ht="15" customHeight="1"/>
    <row r="54222" ht="15" customHeight="1"/>
    <row r="54223" ht="15" customHeight="1"/>
    <row r="54224" ht="15" customHeight="1"/>
    <row r="54225" ht="15" customHeight="1"/>
    <row r="54226" ht="15" customHeight="1"/>
    <row r="54227" ht="15" customHeight="1"/>
    <row r="54228" ht="15" customHeight="1"/>
    <row r="54229" ht="15" customHeight="1"/>
    <row r="54230" ht="15" customHeight="1"/>
    <row r="54231" ht="15" customHeight="1"/>
    <row r="54232" ht="15" customHeight="1"/>
    <row r="54233" ht="15" customHeight="1"/>
    <row r="54234" ht="15" customHeight="1"/>
    <row r="54235" ht="15" customHeight="1"/>
    <row r="54236" ht="15" customHeight="1"/>
    <row r="54237" ht="15" customHeight="1"/>
    <row r="54238" ht="15" customHeight="1"/>
    <row r="54239" ht="15" customHeight="1"/>
    <row r="54240" ht="15" customHeight="1"/>
    <row r="54241" ht="15" customHeight="1"/>
    <row r="54242" ht="15" customHeight="1"/>
    <row r="54243" ht="15" customHeight="1"/>
    <row r="54244" ht="15" customHeight="1"/>
    <row r="54245" ht="15" customHeight="1"/>
    <row r="54246" ht="15" customHeight="1"/>
    <row r="54247" ht="15" customHeight="1"/>
    <row r="54248" ht="15" customHeight="1"/>
    <row r="54249" ht="15" customHeight="1"/>
    <row r="54250" ht="15" customHeight="1"/>
    <row r="54251" ht="15" customHeight="1"/>
    <row r="54252" ht="15" customHeight="1"/>
    <row r="54253" ht="15" customHeight="1"/>
    <row r="54254" ht="15" customHeight="1"/>
    <row r="54255" ht="15" customHeight="1"/>
    <row r="54256" ht="15" customHeight="1"/>
    <row r="54257" ht="15" customHeight="1"/>
    <row r="54258" ht="15" customHeight="1"/>
    <row r="54259" ht="15" customHeight="1"/>
    <row r="54260" ht="15" customHeight="1"/>
    <row r="54261" ht="15" customHeight="1"/>
    <row r="54262" ht="15" customHeight="1"/>
    <row r="54263" ht="15" customHeight="1"/>
    <row r="54264" ht="15" customHeight="1"/>
    <row r="54265" ht="15" customHeight="1"/>
    <row r="54266" ht="15" customHeight="1"/>
    <row r="54267" ht="15" customHeight="1"/>
    <row r="54268" ht="15" customHeight="1"/>
    <row r="54269" ht="15" customHeight="1"/>
    <row r="54270" ht="15" customHeight="1"/>
    <row r="54271" ht="15" customHeight="1"/>
    <row r="54272" ht="15" customHeight="1"/>
    <row r="54273" ht="15" customHeight="1"/>
    <row r="54274" ht="15" customHeight="1"/>
    <row r="54275" ht="15" customHeight="1"/>
    <row r="54276" ht="15" customHeight="1"/>
    <row r="54277" ht="15" customHeight="1"/>
    <row r="54278" ht="15" customHeight="1"/>
    <row r="54279" ht="15" customHeight="1"/>
    <row r="54280" ht="15" customHeight="1"/>
    <row r="54281" ht="15" customHeight="1"/>
    <row r="54282" ht="15" customHeight="1"/>
    <row r="54283" ht="15" customHeight="1"/>
    <row r="54284" ht="15" customHeight="1"/>
    <row r="54285" ht="15" customHeight="1"/>
    <row r="54286" ht="15" customHeight="1"/>
    <row r="54287" ht="15" customHeight="1"/>
    <row r="54288" ht="15" customHeight="1"/>
    <row r="54289" ht="15" customHeight="1"/>
    <row r="54290" ht="15" customHeight="1"/>
    <row r="54291" ht="15" customHeight="1"/>
    <row r="54292" ht="15" customHeight="1"/>
    <row r="54293" ht="15" customHeight="1"/>
    <row r="54294" ht="15" customHeight="1"/>
    <row r="54295" ht="15" customHeight="1"/>
    <row r="54296" ht="15" customHeight="1"/>
    <row r="54297" ht="15" customHeight="1"/>
    <row r="54298" ht="15" customHeight="1"/>
    <row r="54299" ht="15" customHeight="1"/>
    <row r="54300" ht="15" customHeight="1"/>
    <row r="54301" ht="15" customHeight="1"/>
    <row r="54302" ht="15" customHeight="1"/>
    <row r="54303" ht="15" customHeight="1"/>
    <row r="54304" ht="15" customHeight="1"/>
    <row r="54305" ht="15" customHeight="1"/>
    <row r="54306" ht="15" customHeight="1"/>
    <row r="54307" ht="15" customHeight="1"/>
    <row r="54308" ht="15" customHeight="1"/>
    <row r="54309" ht="15" customHeight="1"/>
    <row r="54310" ht="15" customHeight="1"/>
    <row r="54311" ht="15" customHeight="1"/>
    <row r="54312" ht="15" customHeight="1"/>
    <row r="54313" ht="15" customHeight="1"/>
    <row r="54314" ht="15" customHeight="1"/>
    <row r="54315" ht="15" customHeight="1"/>
    <row r="54316" ht="15" customHeight="1"/>
    <row r="54317" ht="15" customHeight="1"/>
    <row r="54318" ht="15" customHeight="1"/>
    <row r="54319" ht="15" customHeight="1"/>
    <row r="54320" ht="15" customHeight="1"/>
    <row r="54321" ht="15" customHeight="1"/>
    <row r="54322" ht="15" customHeight="1"/>
    <row r="54323" ht="15" customHeight="1"/>
    <row r="54324" ht="15" customHeight="1"/>
    <row r="54325" ht="15" customHeight="1"/>
    <row r="54326" ht="15" customHeight="1"/>
    <row r="54327" ht="15" customHeight="1"/>
    <row r="54328" ht="15" customHeight="1"/>
    <row r="54329" ht="15" customHeight="1"/>
    <row r="54330" ht="15" customHeight="1"/>
    <row r="54331" ht="15" customHeight="1"/>
    <row r="54332" ht="15" customHeight="1"/>
    <row r="54333" ht="15" customHeight="1"/>
    <row r="54334" ht="15" customHeight="1"/>
    <row r="54335" ht="15" customHeight="1"/>
    <row r="54336" ht="15" customHeight="1"/>
    <row r="54337" ht="15" customHeight="1"/>
    <row r="54338" ht="15" customHeight="1"/>
    <row r="54339" ht="15" customHeight="1"/>
    <row r="54340" ht="15" customHeight="1"/>
    <row r="54341" ht="15" customHeight="1"/>
    <row r="54342" ht="15" customHeight="1"/>
    <row r="54343" ht="15" customHeight="1"/>
    <row r="54344" ht="15" customHeight="1"/>
    <row r="54345" ht="15" customHeight="1"/>
    <row r="54346" ht="15" customHeight="1"/>
    <row r="54347" ht="15" customHeight="1"/>
    <row r="54348" ht="15" customHeight="1"/>
    <row r="54349" ht="15" customHeight="1"/>
    <row r="54350" ht="15" customHeight="1"/>
    <row r="54351" ht="15" customHeight="1"/>
    <row r="54352" ht="15" customHeight="1"/>
    <row r="54353" ht="15" customHeight="1"/>
    <row r="54354" ht="15" customHeight="1"/>
    <row r="54355" ht="15" customHeight="1"/>
    <row r="54356" ht="15" customHeight="1"/>
    <row r="54357" ht="15" customHeight="1"/>
    <row r="54358" ht="15" customHeight="1"/>
    <row r="54359" ht="15" customHeight="1"/>
    <row r="54360" ht="15" customHeight="1"/>
    <row r="54361" ht="15" customHeight="1"/>
    <row r="54362" ht="15" customHeight="1"/>
    <row r="54363" ht="15" customHeight="1"/>
    <row r="54364" ht="15" customHeight="1"/>
    <row r="54365" ht="15" customHeight="1"/>
    <row r="54366" ht="15" customHeight="1"/>
    <row r="54367" ht="15" customHeight="1"/>
    <row r="54368" ht="15" customHeight="1"/>
    <row r="54369" ht="15" customHeight="1"/>
    <row r="54370" ht="15" customHeight="1"/>
    <row r="54371" ht="15" customHeight="1"/>
    <row r="54372" ht="15" customHeight="1"/>
    <row r="54373" ht="15" customHeight="1"/>
    <row r="54374" ht="15" customHeight="1"/>
    <row r="54375" ht="15" customHeight="1"/>
    <row r="54376" ht="15" customHeight="1"/>
    <row r="54377" ht="15" customHeight="1"/>
    <row r="54378" ht="15" customHeight="1"/>
    <row r="54379" ht="15" customHeight="1"/>
    <row r="54380" ht="15" customHeight="1"/>
    <row r="54381" ht="15" customHeight="1"/>
    <row r="54382" ht="15" customHeight="1"/>
    <row r="54383" ht="15" customHeight="1"/>
    <row r="54384" ht="15" customHeight="1"/>
    <row r="54385" ht="15" customHeight="1"/>
    <row r="54386" ht="15" customHeight="1"/>
    <row r="54387" ht="15" customHeight="1"/>
    <row r="54388" ht="15" customHeight="1"/>
    <row r="54389" ht="15" customHeight="1"/>
    <row r="54390" ht="15" customHeight="1"/>
    <row r="54391" ht="15" customHeight="1"/>
    <row r="54392" ht="15" customHeight="1"/>
    <row r="54393" ht="15" customHeight="1"/>
    <row r="54394" ht="15" customHeight="1"/>
    <row r="54395" ht="15" customHeight="1"/>
    <row r="54396" ht="15" customHeight="1"/>
    <row r="54397" ht="15" customHeight="1"/>
    <row r="54398" ht="15" customHeight="1"/>
    <row r="54399" ht="15" customHeight="1"/>
    <row r="54400" ht="15" customHeight="1"/>
    <row r="54401" ht="15" customHeight="1"/>
    <row r="54402" ht="15" customHeight="1"/>
    <row r="54403" ht="15" customHeight="1"/>
    <row r="54404" ht="15" customHeight="1"/>
    <row r="54405" ht="15" customHeight="1"/>
    <row r="54406" ht="15" customHeight="1"/>
    <row r="54407" ht="15" customHeight="1"/>
    <row r="54408" ht="15" customHeight="1"/>
    <row r="54409" ht="15" customHeight="1"/>
    <row r="54410" ht="15" customHeight="1"/>
    <row r="54411" ht="15" customHeight="1"/>
    <row r="54412" ht="15" customHeight="1"/>
    <row r="54413" ht="15" customHeight="1"/>
    <row r="54414" ht="15" customHeight="1"/>
    <row r="54415" ht="15" customHeight="1"/>
    <row r="54416" ht="15" customHeight="1"/>
    <row r="54417" ht="15" customHeight="1"/>
    <row r="54418" ht="15" customHeight="1"/>
    <row r="54419" ht="15" customHeight="1"/>
    <row r="54420" ht="15" customHeight="1"/>
    <row r="54421" ht="15" customHeight="1"/>
    <row r="54422" ht="15" customHeight="1"/>
    <row r="54423" ht="15" customHeight="1"/>
    <row r="54424" ht="15" customHeight="1"/>
    <row r="54425" ht="15" customHeight="1"/>
    <row r="54426" ht="15" customHeight="1"/>
    <row r="54427" ht="15" customHeight="1"/>
    <row r="54428" ht="15" customHeight="1"/>
    <row r="54429" ht="15" customHeight="1"/>
    <row r="54430" ht="15" customHeight="1"/>
    <row r="54431" ht="15" customHeight="1"/>
    <row r="54432" ht="15" customHeight="1"/>
    <row r="54433" ht="15" customHeight="1"/>
    <row r="54434" ht="15" customHeight="1"/>
    <row r="54435" ht="15" customHeight="1"/>
    <row r="54436" ht="15" customHeight="1"/>
    <row r="54437" ht="15" customHeight="1"/>
    <row r="54438" ht="15" customHeight="1"/>
    <row r="54439" ht="15" customHeight="1"/>
    <row r="54440" ht="15" customHeight="1"/>
    <row r="54441" ht="15" customHeight="1"/>
    <row r="54442" ht="15" customHeight="1"/>
    <row r="54443" ht="15" customHeight="1"/>
    <row r="54444" ht="15" customHeight="1"/>
    <row r="54445" ht="15" customHeight="1"/>
    <row r="54446" ht="15" customHeight="1"/>
    <row r="54447" ht="15" customHeight="1"/>
    <row r="54448" ht="15" customHeight="1"/>
    <row r="54449" ht="15" customHeight="1"/>
    <row r="54450" ht="15" customHeight="1"/>
    <row r="54451" ht="15" customHeight="1"/>
    <row r="54452" ht="15" customHeight="1"/>
    <row r="54453" ht="15" customHeight="1"/>
    <row r="54454" ht="15" customHeight="1"/>
    <row r="54455" ht="15" customHeight="1"/>
    <row r="54456" ht="15" customHeight="1"/>
    <row r="54457" ht="15" customHeight="1"/>
    <row r="54458" ht="15" customHeight="1"/>
    <row r="54459" ht="15" customHeight="1"/>
    <row r="54460" ht="15" customHeight="1"/>
    <row r="54461" ht="15" customHeight="1"/>
    <row r="54462" ht="15" customHeight="1"/>
    <row r="54463" ht="15" customHeight="1"/>
    <row r="54464" ht="15" customHeight="1"/>
    <row r="54465" ht="15" customHeight="1"/>
    <row r="54466" ht="15" customHeight="1"/>
    <row r="54467" ht="15" customHeight="1"/>
    <row r="54468" ht="15" customHeight="1"/>
    <row r="54469" ht="15" customHeight="1"/>
    <row r="54470" ht="15" customHeight="1"/>
    <row r="54471" ht="15" customHeight="1"/>
    <row r="54472" ht="15" customHeight="1"/>
    <row r="54473" ht="15" customHeight="1"/>
    <row r="54474" ht="15" customHeight="1"/>
    <row r="54475" ht="15" customHeight="1"/>
    <row r="54476" ht="15" customHeight="1"/>
    <row r="54477" ht="15" customHeight="1"/>
    <row r="54478" ht="15" customHeight="1"/>
    <row r="54479" ht="15" customHeight="1"/>
    <row r="54480" ht="15" customHeight="1"/>
    <row r="54481" ht="15" customHeight="1"/>
    <row r="54482" ht="15" customHeight="1"/>
    <row r="54483" ht="15" customHeight="1"/>
    <row r="54484" ht="15" customHeight="1"/>
    <row r="54485" ht="15" customHeight="1"/>
    <row r="54486" ht="15" customHeight="1"/>
    <row r="54487" ht="15" customHeight="1"/>
    <row r="54488" ht="15" customHeight="1"/>
    <row r="54489" ht="15" customHeight="1"/>
    <row r="54490" ht="15" customHeight="1"/>
    <row r="54491" ht="15" customHeight="1"/>
    <row r="54492" ht="15" customHeight="1"/>
    <row r="54493" ht="15" customHeight="1"/>
    <row r="54494" ht="15" customHeight="1"/>
    <row r="54495" ht="15" customHeight="1"/>
    <row r="54496" ht="15" customHeight="1"/>
    <row r="54497" ht="15" customHeight="1"/>
    <row r="54498" ht="15" customHeight="1"/>
    <row r="54499" ht="15" customHeight="1"/>
    <row r="54500" ht="15" customHeight="1"/>
    <row r="54501" ht="15" customHeight="1"/>
    <row r="54502" ht="15" customHeight="1"/>
    <row r="54503" ht="15" customHeight="1"/>
    <row r="54504" ht="15" customHeight="1"/>
    <row r="54505" ht="15" customHeight="1"/>
    <row r="54506" ht="15" customHeight="1"/>
    <row r="54507" ht="15" customHeight="1"/>
    <row r="54508" ht="15" customHeight="1"/>
    <row r="54509" ht="15" customHeight="1"/>
    <row r="54510" ht="15" customHeight="1"/>
    <row r="54511" ht="15" customHeight="1"/>
    <row r="54512" ht="15" customHeight="1"/>
    <row r="54513" ht="15" customHeight="1"/>
    <row r="54514" ht="15" customHeight="1"/>
    <row r="54515" ht="15" customHeight="1"/>
    <row r="54516" ht="15" customHeight="1"/>
    <row r="54517" ht="15" customHeight="1"/>
    <row r="54518" ht="15" customHeight="1"/>
    <row r="54519" ht="15" customHeight="1"/>
    <row r="54520" ht="15" customHeight="1"/>
    <row r="54521" ht="15" customHeight="1"/>
    <row r="54522" ht="15" customHeight="1"/>
    <row r="54523" ht="15" customHeight="1"/>
    <row r="54524" ht="15" customHeight="1"/>
    <row r="54525" ht="15" customHeight="1"/>
    <row r="54526" ht="15" customHeight="1"/>
    <row r="54527" ht="15" customHeight="1"/>
    <row r="54528" ht="15" customHeight="1"/>
    <row r="54529" ht="15" customHeight="1"/>
    <row r="54530" ht="15" customHeight="1"/>
    <row r="54531" ht="15" customHeight="1"/>
    <row r="54532" ht="15" customHeight="1"/>
    <row r="54533" ht="15" customHeight="1"/>
    <row r="54534" ht="15" customHeight="1"/>
    <row r="54535" ht="15" customHeight="1"/>
    <row r="54536" ht="15" customHeight="1"/>
    <row r="54537" ht="15" customHeight="1"/>
    <row r="54538" ht="15" customHeight="1"/>
    <row r="54539" ht="15" customHeight="1"/>
    <row r="54540" ht="15" customHeight="1"/>
    <row r="54541" ht="15" customHeight="1"/>
    <row r="54542" ht="15" customHeight="1"/>
    <row r="54543" ht="15" customHeight="1"/>
    <row r="54544" ht="15" customHeight="1"/>
    <row r="54545" ht="15" customHeight="1"/>
    <row r="54546" ht="15" customHeight="1"/>
    <row r="54547" ht="15" customHeight="1"/>
    <row r="54548" ht="15" customHeight="1"/>
    <row r="54549" ht="15" customHeight="1"/>
    <row r="54550" ht="15" customHeight="1"/>
    <row r="54551" ht="15" customHeight="1"/>
    <row r="54552" ht="15" customHeight="1"/>
    <row r="54553" ht="15" customHeight="1"/>
    <row r="54554" ht="15" customHeight="1"/>
    <row r="54555" ht="15" customHeight="1"/>
    <row r="54556" ht="15" customHeight="1"/>
    <row r="54557" ht="15" customHeight="1"/>
    <row r="54558" ht="15" customHeight="1"/>
    <row r="54559" ht="15" customHeight="1"/>
    <row r="54560" ht="15" customHeight="1"/>
    <row r="54561" ht="15" customHeight="1"/>
    <row r="54562" ht="15" customHeight="1"/>
    <row r="54563" ht="15" customHeight="1"/>
    <row r="54564" ht="15" customHeight="1"/>
    <row r="54565" ht="15" customHeight="1"/>
    <row r="54566" ht="15" customHeight="1"/>
    <row r="54567" ht="15" customHeight="1"/>
    <row r="54568" ht="15" customHeight="1"/>
    <row r="54569" ht="15" customHeight="1"/>
    <row r="54570" ht="15" customHeight="1"/>
    <row r="54571" ht="15" customHeight="1"/>
    <row r="54572" ht="15" customHeight="1"/>
    <row r="54573" ht="15" customHeight="1"/>
    <row r="54574" ht="15" customHeight="1"/>
    <row r="54575" ht="15" customHeight="1"/>
    <row r="54576" ht="15" customHeight="1"/>
    <row r="54577" ht="15" customHeight="1"/>
    <row r="54578" ht="15" customHeight="1"/>
    <row r="54579" ht="15" customHeight="1"/>
    <row r="54580" ht="15" customHeight="1"/>
    <row r="54581" ht="15" customHeight="1"/>
    <row r="54582" ht="15" customHeight="1"/>
    <row r="54583" ht="15" customHeight="1"/>
    <row r="54584" ht="15" customHeight="1"/>
    <row r="54585" ht="15" customHeight="1"/>
    <row r="54586" ht="15" customHeight="1"/>
    <row r="54587" ht="15" customHeight="1"/>
    <row r="54588" ht="15" customHeight="1"/>
    <row r="54589" ht="15" customHeight="1"/>
    <row r="54590" ht="15" customHeight="1"/>
    <row r="54591" ht="15" customHeight="1"/>
    <row r="54592" ht="15" customHeight="1"/>
    <row r="54593" ht="15" customHeight="1"/>
    <row r="54594" ht="15" customHeight="1"/>
    <row r="54595" ht="15" customHeight="1"/>
    <row r="54596" ht="15" customHeight="1"/>
    <row r="54597" ht="15" customHeight="1"/>
    <row r="54598" ht="15" customHeight="1"/>
    <row r="54599" ht="15" customHeight="1"/>
    <row r="54600" ht="15" customHeight="1"/>
    <row r="54601" ht="15" customHeight="1"/>
    <row r="54602" ht="15" customHeight="1"/>
    <row r="54603" ht="15" customHeight="1"/>
    <row r="54604" ht="15" customHeight="1"/>
    <row r="54605" ht="15" customHeight="1"/>
    <row r="54606" ht="15" customHeight="1"/>
    <row r="54607" ht="15" customHeight="1"/>
    <row r="54608" ht="15" customHeight="1"/>
    <row r="54609" ht="15" customHeight="1"/>
    <row r="54610" ht="15" customHeight="1"/>
    <row r="54611" ht="15" customHeight="1"/>
    <row r="54612" ht="15" customHeight="1"/>
    <row r="54613" ht="15" customHeight="1"/>
    <row r="54614" ht="15" customHeight="1"/>
    <row r="54615" ht="15" customHeight="1"/>
    <row r="54616" ht="15" customHeight="1"/>
    <row r="54617" ht="15" customHeight="1"/>
    <row r="54618" ht="15" customHeight="1"/>
    <row r="54619" ht="15" customHeight="1"/>
    <row r="54620" ht="15" customHeight="1"/>
    <row r="54621" ht="15" customHeight="1"/>
    <row r="54622" ht="15" customHeight="1"/>
    <row r="54623" ht="15" customHeight="1"/>
    <row r="54624" ht="15" customHeight="1"/>
    <row r="54625" ht="15" customHeight="1"/>
    <row r="54626" ht="15" customHeight="1"/>
    <row r="54627" ht="15" customHeight="1"/>
    <row r="54628" ht="15" customHeight="1"/>
    <row r="54629" ht="15" customHeight="1"/>
    <row r="54630" ht="15" customHeight="1"/>
    <row r="54631" ht="15" customHeight="1"/>
    <row r="54632" ht="15" customHeight="1"/>
    <row r="54633" ht="15" customHeight="1"/>
    <row r="54634" ht="15" customHeight="1"/>
    <row r="54635" ht="15" customHeight="1"/>
    <row r="54636" ht="15" customHeight="1"/>
    <row r="54637" ht="15" customHeight="1"/>
    <row r="54638" ht="15" customHeight="1"/>
    <row r="54639" ht="15" customHeight="1"/>
    <row r="54640" ht="15" customHeight="1"/>
    <row r="54641" ht="15" customHeight="1"/>
    <row r="54642" ht="15" customHeight="1"/>
    <row r="54643" ht="15" customHeight="1"/>
    <row r="54644" ht="15" customHeight="1"/>
    <row r="54645" ht="15" customHeight="1"/>
    <row r="54646" ht="15" customHeight="1"/>
    <row r="54647" ht="15" customHeight="1"/>
    <row r="54648" ht="15" customHeight="1"/>
    <row r="54649" ht="15" customHeight="1"/>
    <row r="54650" ht="15" customHeight="1"/>
    <row r="54651" ht="15" customHeight="1"/>
    <row r="54652" ht="15" customHeight="1"/>
    <row r="54653" ht="15" customHeight="1"/>
    <row r="54654" ht="15" customHeight="1"/>
    <row r="54655" ht="15" customHeight="1"/>
    <row r="54656" ht="15" customHeight="1"/>
    <row r="54657" ht="15" customHeight="1"/>
    <row r="54658" ht="15" customHeight="1"/>
    <row r="54659" ht="15" customHeight="1"/>
    <row r="54660" ht="15" customHeight="1"/>
    <row r="54661" ht="15" customHeight="1"/>
    <row r="54662" ht="15" customHeight="1"/>
    <row r="54663" ht="15" customHeight="1"/>
    <row r="54664" ht="15" customHeight="1"/>
    <row r="54665" ht="15" customHeight="1"/>
    <row r="54666" ht="15" customHeight="1"/>
    <row r="54667" ht="15" customHeight="1"/>
    <row r="54668" ht="15" customHeight="1"/>
    <row r="54669" ht="15" customHeight="1"/>
    <row r="54670" ht="15" customHeight="1"/>
    <row r="54671" ht="15" customHeight="1"/>
    <row r="54672" ht="15" customHeight="1"/>
    <row r="54673" ht="15" customHeight="1"/>
    <row r="54674" ht="15" customHeight="1"/>
    <row r="54675" ht="15" customHeight="1"/>
    <row r="54676" ht="15" customHeight="1"/>
    <row r="54677" ht="15" customHeight="1"/>
    <row r="54678" ht="15" customHeight="1"/>
    <row r="54679" ht="15" customHeight="1"/>
    <row r="54680" ht="15" customHeight="1"/>
    <row r="54681" ht="15" customHeight="1"/>
    <row r="54682" ht="15" customHeight="1"/>
    <row r="54683" ht="15" customHeight="1"/>
    <row r="54684" ht="15" customHeight="1"/>
    <row r="54685" ht="15" customHeight="1"/>
    <row r="54686" ht="15" customHeight="1"/>
    <row r="54687" ht="15" customHeight="1"/>
    <row r="54688" ht="15" customHeight="1"/>
    <row r="54689" ht="15" customHeight="1"/>
    <row r="54690" ht="15" customHeight="1"/>
    <row r="54691" ht="15" customHeight="1"/>
    <row r="54692" ht="15" customHeight="1"/>
    <row r="54693" ht="15" customHeight="1"/>
    <row r="54694" ht="15" customHeight="1"/>
    <row r="54695" ht="15" customHeight="1"/>
    <row r="54696" ht="15" customHeight="1"/>
    <row r="54697" ht="15" customHeight="1"/>
    <row r="54698" ht="15" customHeight="1"/>
    <row r="54699" ht="15" customHeight="1"/>
    <row r="54700" ht="15" customHeight="1"/>
    <row r="54701" ht="15" customHeight="1"/>
    <row r="54702" ht="15" customHeight="1"/>
    <row r="54703" ht="15" customHeight="1"/>
    <row r="54704" ht="15" customHeight="1"/>
    <row r="54705" ht="15" customHeight="1"/>
    <row r="54706" ht="15" customHeight="1"/>
    <row r="54707" ht="15" customHeight="1"/>
    <row r="54708" ht="15" customHeight="1"/>
    <row r="54709" ht="15" customHeight="1"/>
    <row r="54710" ht="15" customHeight="1"/>
    <row r="54711" ht="15" customHeight="1"/>
    <row r="54712" ht="15" customHeight="1"/>
    <row r="54713" ht="15" customHeight="1"/>
    <row r="54714" ht="15" customHeight="1"/>
    <row r="54715" ht="15" customHeight="1"/>
    <row r="54716" ht="15" customHeight="1"/>
    <row r="54717" ht="15" customHeight="1"/>
    <row r="54718" ht="15" customHeight="1"/>
    <row r="54719" ht="15" customHeight="1"/>
    <row r="54720" ht="15" customHeight="1"/>
    <row r="54721" ht="15" customHeight="1"/>
    <row r="54722" ht="15" customHeight="1"/>
    <row r="54723" ht="15" customHeight="1"/>
    <row r="54724" ht="15" customHeight="1"/>
    <row r="54725" ht="15" customHeight="1"/>
    <row r="54726" ht="15" customHeight="1"/>
    <row r="54727" ht="15" customHeight="1"/>
    <row r="54728" ht="15" customHeight="1"/>
    <row r="54729" ht="15" customHeight="1"/>
    <row r="54730" ht="15" customHeight="1"/>
    <row r="54731" ht="15" customHeight="1"/>
    <row r="54732" ht="15" customHeight="1"/>
    <row r="54733" ht="15" customHeight="1"/>
    <row r="54734" ht="15" customHeight="1"/>
    <row r="54735" ht="15" customHeight="1"/>
    <row r="54736" ht="15" customHeight="1"/>
    <row r="54737" ht="15" customHeight="1"/>
    <row r="54738" ht="15" customHeight="1"/>
    <row r="54739" ht="15" customHeight="1"/>
    <row r="54740" ht="15" customHeight="1"/>
    <row r="54741" ht="15" customHeight="1"/>
    <row r="54742" ht="15" customHeight="1"/>
    <row r="54743" ht="15" customHeight="1"/>
    <row r="54744" ht="15" customHeight="1"/>
    <row r="54745" ht="15" customHeight="1"/>
    <row r="54746" ht="15" customHeight="1"/>
    <row r="54747" ht="15" customHeight="1"/>
    <row r="54748" ht="15" customHeight="1"/>
    <row r="54749" ht="15" customHeight="1"/>
    <row r="54750" ht="15" customHeight="1"/>
    <row r="54751" ht="15" customHeight="1"/>
    <row r="54752" ht="15" customHeight="1"/>
    <row r="54753" ht="15" customHeight="1"/>
    <row r="54754" ht="15" customHeight="1"/>
    <row r="54755" ht="15" customHeight="1"/>
    <row r="54756" ht="15" customHeight="1"/>
    <row r="54757" ht="15" customHeight="1"/>
    <row r="54758" ht="15" customHeight="1"/>
    <row r="54759" ht="15" customHeight="1"/>
    <row r="54760" ht="15" customHeight="1"/>
    <row r="54761" ht="15" customHeight="1"/>
    <row r="54762" ht="15" customHeight="1"/>
    <row r="54763" ht="15" customHeight="1"/>
    <row r="54764" ht="15" customHeight="1"/>
    <row r="54765" ht="15" customHeight="1"/>
    <row r="54766" ht="15" customHeight="1"/>
    <row r="54767" ht="15" customHeight="1"/>
    <row r="54768" ht="15" customHeight="1"/>
    <row r="54769" ht="15" customHeight="1"/>
    <row r="54770" ht="15" customHeight="1"/>
    <row r="54771" ht="15" customHeight="1"/>
    <row r="54772" ht="15" customHeight="1"/>
    <row r="54773" ht="15" customHeight="1"/>
    <row r="54774" ht="15" customHeight="1"/>
    <row r="54775" ht="15" customHeight="1"/>
    <row r="54776" ht="15" customHeight="1"/>
    <row r="54777" ht="15" customHeight="1"/>
    <row r="54778" ht="15" customHeight="1"/>
    <row r="54779" ht="15" customHeight="1"/>
    <row r="54780" ht="15" customHeight="1"/>
    <row r="54781" ht="15" customHeight="1"/>
    <row r="54782" ht="15" customHeight="1"/>
    <row r="54783" ht="15" customHeight="1"/>
    <row r="54784" ht="15" customHeight="1"/>
    <row r="54785" ht="15" customHeight="1"/>
    <row r="54786" ht="15" customHeight="1"/>
    <row r="54787" ht="15" customHeight="1"/>
    <row r="54788" ht="15" customHeight="1"/>
    <row r="54789" ht="15" customHeight="1"/>
    <row r="54790" ht="15" customHeight="1"/>
    <row r="54791" ht="15" customHeight="1"/>
    <row r="54792" ht="15" customHeight="1"/>
    <row r="54793" ht="15" customHeight="1"/>
    <row r="54794" ht="15" customHeight="1"/>
    <row r="54795" ht="15" customHeight="1"/>
    <row r="54796" ht="15" customHeight="1"/>
    <row r="54797" ht="15" customHeight="1"/>
    <row r="54798" ht="15" customHeight="1"/>
    <row r="54799" ht="15" customHeight="1"/>
    <row r="54800" ht="15" customHeight="1"/>
    <row r="54801" ht="15" customHeight="1"/>
    <row r="54802" ht="15" customHeight="1"/>
    <row r="54803" ht="15" customHeight="1"/>
    <row r="54804" ht="15" customHeight="1"/>
    <row r="54805" ht="15" customHeight="1"/>
    <row r="54806" ht="15" customHeight="1"/>
    <row r="54807" ht="15" customHeight="1"/>
    <row r="54808" ht="15" customHeight="1"/>
    <row r="54809" ht="15" customHeight="1"/>
    <row r="54810" ht="15" customHeight="1"/>
    <row r="54811" ht="15" customHeight="1"/>
    <row r="54812" ht="15" customHeight="1"/>
    <row r="54813" ht="15" customHeight="1"/>
    <row r="54814" ht="15" customHeight="1"/>
    <row r="54815" ht="15" customHeight="1"/>
    <row r="54816" ht="15" customHeight="1"/>
    <row r="54817" ht="15" customHeight="1"/>
    <row r="54818" ht="15" customHeight="1"/>
    <row r="54819" ht="15" customHeight="1"/>
    <row r="54820" ht="15" customHeight="1"/>
    <row r="54821" ht="15" customHeight="1"/>
    <row r="54822" ht="15" customHeight="1"/>
    <row r="54823" ht="15" customHeight="1"/>
    <row r="54824" ht="15" customHeight="1"/>
    <row r="54825" ht="15" customHeight="1"/>
    <row r="54826" ht="15" customHeight="1"/>
    <row r="54827" ht="15" customHeight="1"/>
    <row r="54828" ht="15" customHeight="1"/>
    <row r="54829" ht="15" customHeight="1"/>
    <row r="54830" ht="15" customHeight="1"/>
    <row r="54831" ht="15" customHeight="1"/>
    <row r="54832" ht="15" customHeight="1"/>
    <row r="54833" ht="15" customHeight="1"/>
    <row r="54834" ht="15" customHeight="1"/>
    <row r="54835" ht="15" customHeight="1"/>
    <row r="54836" ht="15" customHeight="1"/>
    <row r="54837" ht="15" customHeight="1"/>
    <row r="54838" ht="15" customHeight="1"/>
    <row r="54839" ht="15" customHeight="1"/>
    <row r="54840" ht="15" customHeight="1"/>
    <row r="54841" ht="15" customHeight="1"/>
    <row r="54842" ht="15" customHeight="1"/>
    <row r="54843" ht="15" customHeight="1"/>
    <row r="54844" ht="15" customHeight="1"/>
    <row r="54845" ht="15" customHeight="1"/>
    <row r="54846" ht="15" customHeight="1"/>
    <row r="54847" ht="15" customHeight="1"/>
    <row r="54848" ht="15" customHeight="1"/>
    <row r="54849" ht="15" customHeight="1"/>
    <row r="54850" ht="15" customHeight="1"/>
    <row r="54851" ht="15" customHeight="1"/>
    <row r="54852" ht="15" customHeight="1"/>
    <row r="54853" ht="15" customHeight="1"/>
    <row r="54854" ht="15" customHeight="1"/>
    <row r="54855" ht="15" customHeight="1"/>
    <row r="54856" ht="15" customHeight="1"/>
    <row r="54857" ht="15" customHeight="1"/>
    <row r="54858" ht="15" customHeight="1"/>
    <row r="54859" ht="15" customHeight="1"/>
    <row r="54860" ht="15" customHeight="1"/>
    <row r="54861" ht="15" customHeight="1"/>
    <row r="54862" ht="15" customHeight="1"/>
    <row r="54863" ht="15" customHeight="1"/>
    <row r="54864" ht="15" customHeight="1"/>
    <row r="54865" ht="15" customHeight="1"/>
    <row r="54866" ht="15" customHeight="1"/>
    <row r="54867" ht="15" customHeight="1"/>
    <row r="54868" ht="15" customHeight="1"/>
    <row r="54869" ht="15" customHeight="1"/>
    <row r="54870" ht="15" customHeight="1"/>
    <row r="54871" ht="15" customHeight="1"/>
    <row r="54872" ht="15" customHeight="1"/>
    <row r="54873" ht="15" customHeight="1"/>
    <row r="54874" ht="15" customHeight="1"/>
    <row r="54875" ht="15" customHeight="1"/>
    <row r="54876" ht="15" customHeight="1"/>
    <row r="54877" ht="15" customHeight="1"/>
    <row r="54878" ht="15" customHeight="1"/>
    <row r="54879" ht="15" customHeight="1"/>
    <row r="54880" ht="15" customHeight="1"/>
    <row r="54881" ht="15" customHeight="1"/>
    <row r="54882" ht="15" customHeight="1"/>
    <row r="54883" ht="15" customHeight="1"/>
    <row r="54884" ht="15" customHeight="1"/>
    <row r="54885" ht="15" customHeight="1"/>
    <row r="54886" ht="15" customHeight="1"/>
    <row r="54887" ht="15" customHeight="1"/>
    <row r="54888" ht="15" customHeight="1"/>
    <row r="54889" ht="15" customHeight="1"/>
    <row r="54890" ht="15" customHeight="1"/>
    <row r="54891" ht="15" customHeight="1"/>
    <row r="54892" ht="15" customHeight="1"/>
    <row r="54893" ht="15" customHeight="1"/>
    <row r="54894" ht="15" customHeight="1"/>
    <row r="54895" ht="15" customHeight="1"/>
    <row r="54896" ht="15" customHeight="1"/>
    <row r="54897" ht="15" customHeight="1"/>
    <row r="54898" ht="15" customHeight="1"/>
    <row r="54899" ht="15" customHeight="1"/>
    <row r="54900" ht="15" customHeight="1"/>
    <row r="54901" ht="15" customHeight="1"/>
    <row r="54902" ht="15" customHeight="1"/>
    <row r="54903" ht="15" customHeight="1"/>
    <row r="54904" ht="15" customHeight="1"/>
    <row r="54905" ht="15" customHeight="1"/>
    <row r="54906" ht="15" customHeight="1"/>
    <row r="54907" ht="15" customHeight="1"/>
    <row r="54908" ht="15" customHeight="1"/>
    <row r="54909" ht="15" customHeight="1"/>
    <row r="54910" ht="15" customHeight="1"/>
    <row r="54911" ht="15" customHeight="1"/>
    <row r="54912" ht="15" customHeight="1"/>
    <row r="54913" ht="15" customHeight="1"/>
    <row r="54914" ht="15" customHeight="1"/>
    <row r="54915" ht="15" customHeight="1"/>
    <row r="54916" ht="15" customHeight="1"/>
    <row r="54917" ht="15" customHeight="1"/>
    <row r="54918" ht="15" customHeight="1"/>
    <row r="54919" ht="15" customHeight="1"/>
    <row r="54920" ht="15" customHeight="1"/>
    <row r="54921" ht="15" customHeight="1"/>
    <row r="54922" ht="15" customHeight="1"/>
    <row r="54923" ht="15" customHeight="1"/>
    <row r="54924" ht="15" customHeight="1"/>
    <row r="54925" ht="15" customHeight="1"/>
    <row r="54926" ht="15" customHeight="1"/>
    <row r="54927" ht="15" customHeight="1"/>
    <row r="54928" ht="15" customHeight="1"/>
    <row r="54929" ht="15" customHeight="1"/>
    <row r="54930" ht="15" customHeight="1"/>
    <row r="54931" ht="15" customHeight="1"/>
    <row r="54932" ht="15" customHeight="1"/>
    <row r="54933" ht="15" customHeight="1"/>
    <row r="54934" ht="15" customHeight="1"/>
    <row r="54935" ht="15" customHeight="1"/>
    <row r="54936" ht="15" customHeight="1"/>
    <row r="54937" ht="15" customHeight="1"/>
    <row r="54938" ht="15" customHeight="1"/>
    <row r="54939" ht="15" customHeight="1"/>
    <row r="54940" ht="15" customHeight="1"/>
    <row r="54941" ht="15" customHeight="1"/>
    <row r="54942" ht="15" customHeight="1"/>
    <row r="54943" ht="15" customHeight="1"/>
    <row r="54944" ht="15" customHeight="1"/>
    <row r="54945" ht="15" customHeight="1"/>
    <row r="54946" ht="15" customHeight="1"/>
    <row r="54947" ht="15" customHeight="1"/>
    <row r="54948" ht="15" customHeight="1"/>
    <row r="54949" ht="15" customHeight="1"/>
    <row r="54950" ht="15" customHeight="1"/>
    <row r="54951" ht="15" customHeight="1"/>
    <row r="54952" ht="15" customHeight="1"/>
    <row r="54953" ht="15" customHeight="1"/>
    <row r="54954" ht="15" customHeight="1"/>
    <row r="54955" ht="15" customHeight="1"/>
    <row r="54956" ht="15" customHeight="1"/>
    <row r="54957" ht="15" customHeight="1"/>
    <row r="54958" ht="15" customHeight="1"/>
    <row r="54959" ht="15" customHeight="1"/>
    <row r="54960" ht="15" customHeight="1"/>
    <row r="54961" ht="15" customHeight="1"/>
    <row r="54962" ht="15" customHeight="1"/>
    <row r="54963" ht="15" customHeight="1"/>
    <row r="54964" ht="15" customHeight="1"/>
    <row r="54965" ht="15" customHeight="1"/>
    <row r="54966" ht="15" customHeight="1"/>
    <row r="54967" ht="15" customHeight="1"/>
    <row r="54968" ht="15" customHeight="1"/>
    <row r="54969" ht="15" customHeight="1"/>
    <row r="54970" ht="15" customHeight="1"/>
    <row r="54971" ht="15" customHeight="1"/>
    <row r="54972" ht="15" customHeight="1"/>
    <row r="54973" ht="15" customHeight="1"/>
    <row r="54974" ht="15" customHeight="1"/>
    <row r="54975" ht="15" customHeight="1"/>
    <row r="54976" ht="15" customHeight="1"/>
    <row r="54977" ht="15" customHeight="1"/>
    <row r="54978" ht="15" customHeight="1"/>
    <row r="54979" ht="15" customHeight="1"/>
    <row r="54980" ht="15" customHeight="1"/>
    <row r="54981" ht="15" customHeight="1"/>
    <row r="54982" ht="15" customHeight="1"/>
    <row r="54983" ht="15" customHeight="1"/>
    <row r="54984" ht="15" customHeight="1"/>
    <row r="54985" ht="15" customHeight="1"/>
    <row r="54986" ht="15" customHeight="1"/>
    <row r="54987" ht="15" customHeight="1"/>
    <row r="54988" ht="15" customHeight="1"/>
    <row r="54989" ht="15" customHeight="1"/>
    <row r="54990" ht="15" customHeight="1"/>
    <row r="54991" ht="15" customHeight="1"/>
    <row r="54992" ht="15" customHeight="1"/>
    <row r="54993" ht="15" customHeight="1"/>
    <row r="54994" ht="15" customHeight="1"/>
    <row r="54995" ht="15" customHeight="1"/>
    <row r="54996" ht="15" customHeight="1"/>
    <row r="54997" ht="15" customHeight="1"/>
    <row r="54998" ht="15" customHeight="1"/>
    <row r="54999" ht="15" customHeight="1"/>
    <row r="55000" ht="15" customHeight="1"/>
    <row r="55001" ht="15" customHeight="1"/>
    <row r="55002" ht="15" customHeight="1"/>
    <row r="55003" ht="15" customHeight="1"/>
    <row r="55004" ht="15" customHeight="1"/>
    <row r="55005" ht="15" customHeight="1"/>
    <row r="55006" ht="15" customHeight="1"/>
    <row r="55007" ht="15" customHeight="1"/>
    <row r="55008" ht="15" customHeight="1"/>
    <row r="55009" ht="15" customHeight="1"/>
    <row r="55010" ht="15" customHeight="1"/>
    <row r="55011" ht="15" customHeight="1"/>
    <row r="55012" ht="15" customHeight="1"/>
    <row r="55013" ht="15" customHeight="1"/>
    <row r="55014" ht="15" customHeight="1"/>
    <row r="55015" ht="15" customHeight="1"/>
    <row r="55016" ht="15" customHeight="1"/>
    <row r="55017" ht="15" customHeight="1"/>
    <row r="55018" ht="15" customHeight="1"/>
    <row r="55019" ht="15" customHeight="1"/>
    <row r="55020" ht="15" customHeight="1"/>
    <row r="55021" ht="15" customHeight="1"/>
    <row r="55022" ht="15" customHeight="1"/>
    <row r="55023" ht="15" customHeight="1"/>
    <row r="55024" ht="15" customHeight="1"/>
    <row r="55025" ht="15" customHeight="1"/>
    <row r="55026" ht="15" customHeight="1"/>
    <row r="55027" ht="15" customHeight="1"/>
    <row r="55028" ht="15" customHeight="1"/>
    <row r="55029" ht="15" customHeight="1"/>
    <row r="55030" ht="15" customHeight="1"/>
    <row r="55031" ht="15" customHeight="1"/>
    <row r="55032" ht="15" customHeight="1"/>
    <row r="55033" ht="15" customHeight="1"/>
    <row r="55034" ht="15" customHeight="1"/>
    <row r="55035" ht="15" customHeight="1"/>
    <row r="55036" ht="15" customHeight="1"/>
    <row r="55037" ht="15" customHeight="1"/>
    <row r="55038" ht="15" customHeight="1"/>
    <row r="55039" ht="15" customHeight="1"/>
    <row r="55040" ht="15" customHeight="1"/>
    <row r="55041" ht="15" customHeight="1"/>
    <row r="55042" ht="15" customHeight="1"/>
    <row r="55043" ht="15" customHeight="1"/>
    <row r="55044" ht="15" customHeight="1"/>
    <row r="55045" ht="15" customHeight="1"/>
    <row r="55046" ht="15" customHeight="1"/>
    <row r="55047" ht="15" customHeight="1"/>
    <row r="55048" ht="15" customHeight="1"/>
    <row r="55049" ht="15" customHeight="1"/>
    <row r="55050" ht="15" customHeight="1"/>
    <row r="55051" ht="15" customHeight="1"/>
    <row r="55052" ht="15" customHeight="1"/>
    <row r="55053" ht="15" customHeight="1"/>
    <row r="55054" ht="15" customHeight="1"/>
    <row r="55055" ht="15" customHeight="1"/>
    <row r="55056" ht="15" customHeight="1"/>
    <row r="55057" ht="15" customHeight="1"/>
    <row r="55058" ht="15" customHeight="1"/>
    <row r="55059" ht="15" customHeight="1"/>
    <row r="55060" ht="15" customHeight="1"/>
    <row r="55061" ht="15" customHeight="1"/>
    <row r="55062" ht="15" customHeight="1"/>
    <row r="55063" ht="15" customHeight="1"/>
    <row r="55064" ht="15" customHeight="1"/>
    <row r="55065" ht="15" customHeight="1"/>
    <row r="55066" ht="15" customHeight="1"/>
    <row r="55067" ht="15" customHeight="1"/>
    <row r="55068" ht="15" customHeight="1"/>
    <row r="55069" ht="15" customHeight="1"/>
    <row r="55070" ht="15" customHeight="1"/>
    <row r="55071" ht="15" customHeight="1"/>
    <row r="55072" ht="15" customHeight="1"/>
    <row r="55073" ht="15" customHeight="1"/>
    <row r="55074" ht="15" customHeight="1"/>
    <row r="55075" ht="15" customHeight="1"/>
    <row r="55076" ht="15" customHeight="1"/>
    <row r="55077" ht="15" customHeight="1"/>
    <row r="55078" ht="15" customHeight="1"/>
    <row r="55079" ht="15" customHeight="1"/>
    <row r="55080" ht="15" customHeight="1"/>
    <row r="55081" ht="15" customHeight="1"/>
    <row r="55082" ht="15" customHeight="1"/>
    <row r="55083" ht="15" customHeight="1"/>
    <row r="55084" ht="15" customHeight="1"/>
    <row r="55085" ht="15" customHeight="1"/>
    <row r="55086" ht="15" customHeight="1"/>
    <row r="55087" ht="15" customHeight="1"/>
    <row r="55088" ht="15" customHeight="1"/>
    <row r="55089" ht="15" customHeight="1"/>
    <row r="55090" ht="15" customHeight="1"/>
    <row r="55091" ht="15" customHeight="1"/>
    <row r="55092" ht="15" customHeight="1"/>
    <row r="55093" ht="15" customHeight="1"/>
    <row r="55094" ht="15" customHeight="1"/>
    <row r="55095" ht="15" customHeight="1"/>
    <row r="55096" ht="15" customHeight="1"/>
    <row r="55097" ht="15" customHeight="1"/>
    <row r="55098" ht="15" customHeight="1"/>
    <row r="55099" ht="15" customHeight="1"/>
    <row r="55100" ht="15" customHeight="1"/>
    <row r="55101" ht="15" customHeight="1"/>
    <row r="55102" ht="15" customHeight="1"/>
    <row r="55103" ht="15" customHeight="1"/>
    <row r="55104" ht="15" customHeight="1"/>
    <row r="55105" ht="15" customHeight="1"/>
    <row r="55106" ht="15" customHeight="1"/>
    <row r="55107" ht="15" customHeight="1"/>
    <row r="55108" ht="15" customHeight="1"/>
    <row r="55109" ht="15" customHeight="1"/>
    <row r="55110" ht="15" customHeight="1"/>
    <row r="55111" ht="15" customHeight="1"/>
    <row r="55112" ht="15" customHeight="1"/>
    <row r="55113" ht="15" customHeight="1"/>
    <row r="55114" ht="15" customHeight="1"/>
    <row r="55115" ht="15" customHeight="1"/>
    <row r="55116" ht="15" customHeight="1"/>
    <row r="55117" ht="15" customHeight="1"/>
    <row r="55118" ht="15" customHeight="1"/>
    <row r="55119" ht="15" customHeight="1"/>
    <row r="55120" ht="15" customHeight="1"/>
    <row r="55121" ht="15" customHeight="1"/>
    <row r="55122" ht="15" customHeight="1"/>
    <row r="55123" ht="15" customHeight="1"/>
    <row r="55124" ht="15" customHeight="1"/>
    <row r="55125" ht="15" customHeight="1"/>
    <row r="55126" ht="15" customHeight="1"/>
    <row r="55127" ht="15" customHeight="1"/>
    <row r="55128" ht="15" customHeight="1"/>
    <row r="55129" ht="15" customHeight="1"/>
    <row r="55130" ht="15" customHeight="1"/>
    <row r="55131" ht="15" customHeight="1"/>
    <row r="55132" ht="15" customHeight="1"/>
    <row r="55133" ht="15" customHeight="1"/>
    <row r="55134" ht="15" customHeight="1"/>
    <row r="55135" ht="15" customHeight="1"/>
    <row r="55136" ht="15" customHeight="1"/>
    <row r="55137" ht="15" customHeight="1"/>
    <row r="55138" ht="15" customHeight="1"/>
    <row r="55139" ht="15" customHeight="1"/>
    <row r="55140" ht="15" customHeight="1"/>
    <row r="55141" ht="15" customHeight="1"/>
    <row r="55142" ht="15" customHeight="1"/>
    <row r="55143" ht="15" customHeight="1"/>
    <row r="55144" ht="15" customHeight="1"/>
    <row r="55145" ht="15" customHeight="1"/>
    <row r="55146" ht="15" customHeight="1"/>
    <row r="55147" ht="15" customHeight="1"/>
    <row r="55148" ht="15" customHeight="1"/>
    <row r="55149" ht="15" customHeight="1"/>
    <row r="55150" ht="15" customHeight="1"/>
    <row r="55151" ht="15" customHeight="1"/>
    <row r="55152" ht="15" customHeight="1"/>
    <row r="55153" ht="15" customHeight="1"/>
    <row r="55154" ht="15" customHeight="1"/>
    <row r="55155" ht="15" customHeight="1"/>
    <row r="55156" ht="15" customHeight="1"/>
    <row r="55157" ht="15" customHeight="1"/>
    <row r="55158" ht="15" customHeight="1"/>
    <row r="55159" ht="15" customHeight="1"/>
    <row r="55160" ht="15" customHeight="1"/>
    <row r="55161" ht="15" customHeight="1"/>
    <row r="55162" ht="15" customHeight="1"/>
    <row r="55163" ht="15" customHeight="1"/>
    <row r="55164" ht="15" customHeight="1"/>
    <row r="55165" ht="15" customHeight="1"/>
    <row r="55166" ht="15" customHeight="1"/>
    <row r="55167" ht="15" customHeight="1"/>
    <row r="55168" ht="15" customHeight="1"/>
    <row r="55169" ht="15" customHeight="1"/>
    <row r="55170" ht="15" customHeight="1"/>
    <row r="55171" ht="15" customHeight="1"/>
    <row r="55172" ht="15" customHeight="1"/>
    <row r="55173" ht="15" customHeight="1"/>
    <row r="55174" ht="15" customHeight="1"/>
    <row r="55175" ht="15" customHeight="1"/>
    <row r="55176" ht="15" customHeight="1"/>
    <row r="55177" ht="15" customHeight="1"/>
    <row r="55178" ht="15" customHeight="1"/>
    <row r="55179" ht="15" customHeight="1"/>
    <row r="55180" ht="15" customHeight="1"/>
    <row r="55181" ht="15" customHeight="1"/>
    <row r="55182" ht="15" customHeight="1"/>
    <row r="55183" ht="15" customHeight="1"/>
    <row r="55184" ht="15" customHeight="1"/>
    <row r="55185" ht="15" customHeight="1"/>
    <row r="55186" ht="15" customHeight="1"/>
    <row r="55187" ht="15" customHeight="1"/>
    <row r="55188" ht="15" customHeight="1"/>
    <row r="55189" ht="15" customHeight="1"/>
    <row r="55190" ht="15" customHeight="1"/>
    <row r="55191" ht="15" customHeight="1"/>
    <row r="55192" ht="15" customHeight="1"/>
    <row r="55193" ht="15" customHeight="1"/>
    <row r="55194" ht="15" customHeight="1"/>
    <row r="55195" ht="15" customHeight="1"/>
    <row r="55196" ht="15" customHeight="1"/>
    <row r="55197" ht="15" customHeight="1"/>
    <row r="55198" ht="15" customHeight="1"/>
    <row r="55199" ht="15" customHeight="1"/>
    <row r="55200" ht="15" customHeight="1"/>
    <row r="55201" ht="15" customHeight="1"/>
    <row r="55202" ht="15" customHeight="1"/>
    <row r="55203" ht="15" customHeight="1"/>
    <row r="55204" ht="15" customHeight="1"/>
    <row r="55205" ht="15" customHeight="1"/>
    <row r="55206" ht="15" customHeight="1"/>
    <row r="55207" ht="15" customHeight="1"/>
    <row r="55208" ht="15" customHeight="1"/>
    <row r="55209" ht="15" customHeight="1"/>
    <row r="55210" ht="15" customHeight="1"/>
    <row r="55211" ht="15" customHeight="1"/>
    <row r="55212" ht="15" customHeight="1"/>
    <row r="55213" ht="15" customHeight="1"/>
    <row r="55214" ht="15" customHeight="1"/>
    <row r="55215" ht="15" customHeight="1"/>
    <row r="55216" ht="15" customHeight="1"/>
    <row r="55217" ht="15" customHeight="1"/>
    <row r="55218" ht="15" customHeight="1"/>
    <row r="55219" ht="15" customHeight="1"/>
    <row r="55220" ht="15" customHeight="1"/>
    <row r="55221" ht="15" customHeight="1"/>
    <row r="55222" ht="15" customHeight="1"/>
    <row r="55223" ht="15" customHeight="1"/>
    <row r="55224" ht="15" customHeight="1"/>
    <row r="55225" ht="15" customHeight="1"/>
    <row r="55226" ht="15" customHeight="1"/>
    <row r="55227" ht="15" customHeight="1"/>
    <row r="55228" ht="15" customHeight="1"/>
    <row r="55229" ht="15" customHeight="1"/>
    <row r="55230" ht="15" customHeight="1"/>
    <row r="55231" ht="15" customHeight="1"/>
    <row r="55232" ht="15" customHeight="1"/>
    <row r="55233" ht="15" customHeight="1"/>
    <row r="55234" ht="15" customHeight="1"/>
    <row r="55235" ht="15" customHeight="1"/>
    <row r="55236" ht="15" customHeight="1"/>
    <row r="55237" ht="15" customHeight="1"/>
    <row r="55238" ht="15" customHeight="1"/>
    <row r="55239" ht="15" customHeight="1"/>
    <row r="55240" ht="15" customHeight="1"/>
    <row r="55241" ht="15" customHeight="1"/>
    <row r="55242" ht="15" customHeight="1"/>
    <row r="55243" ht="15" customHeight="1"/>
    <row r="55244" ht="15" customHeight="1"/>
    <row r="55245" ht="15" customHeight="1"/>
    <row r="55246" ht="15" customHeight="1"/>
    <row r="55247" ht="15" customHeight="1"/>
    <row r="55248" ht="15" customHeight="1"/>
    <row r="55249" ht="15" customHeight="1"/>
    <row r="55250" ht="15" customHeight="1"/>
    <row r="55251" ht="15" customHeight="1"/>
    <row r="55252" ht="15" customHeight="1"/>
    <row r="55253" ht="15" customHeight="1"/>
    <row r="55254" ht="15" customHeight="1"/>
    <row r="55255" ht="15" customHeight="1"/>
    <row r="55256" ht="15" customHeight="1"/>
    <row r="55257" ht="15" customHeight="1"/>
    <row r="55258" ht="15" customHeight="1"/>
    <row r="55259" ht="15" customHeight="1"/>
    <row r="55260" ht="15" customHeight="1"/>
    <row r="55261" ht="15" customHeight="1"/>
    <row r="55262" ht="15" customHeight="1"/>
    <row r="55263" ht="15" customHeight="1"/>
    <row r="55264" ht="15" customHeight="1"/>
    <row r="55265" ht="15" customHeight="1"/>
    <row r="55266" ht="15" customHeight="1"/>
    <row r="55267" ht="15" customHeight="1"/>
    <row r="55268" ht="15" customHeight="1"/>
    <row r="55269" ht="15" customHeight="1"/>
    <row r="55270" ht="15" customHeight="1"/>
    <row r="55271" ht="15" customHeight="1"/>
    <row r="55272" ht="15" customHeight="1"/>
    <row r="55273" ht="15" customHeight="1"/>
    <row r="55274" ht="15" customHeight="1"/>
    <row r="55275" ht="15" customHeight="1"/>
    <row r="55276" ht="15" customHeight="1"/>
    <row r="55277" ht="15" customHeight="1"/>
    <row r="55278" ht="15" customHeight="1"/>
    <row r="55279" ht="15" customHeight="1"/>
    <row r="55280" ht="15" customHeight="1"/>
    <row r="55281" ht="15" customHeight="1"/>
    <row r="55282" ht="15" customHeight="1"/>
    <row r="55283" ht="15" customHeight="1"/>
    <row r="55284" ht="15" customHeight="1"/>
    <row r="55285" ht="15" customHeight="1"/>
    <row r="55286" ht="15" customHeight="1"/>
    <row r="55287" ht="15" customHeight="1"/>
    <row r="55288" ht="15" customHeight="1"/>
    <row r="55289" ht="15" customHeight="1"/>
    <row r="55290" ht="15" customHeight="1"/>
    <row r="55291" ht="15" customHeight="1"/>
    <row r="55292" ht="15" customHeight="1"/>
    <row r="55293" ht="15" customHeight="1"/>
    <row r="55294" ht="15" customHeight="1"/>
    <row r="55295" ht="15" customHeight="1"/>
    <row r="55296" ht="15" customHeight="1"/>
    <row r="55297" ht="15" customHeight="1"/>
    <row r="55298" ht="15" customHeight="1"/>
    <row r="55299" ht="15" customHeight="1"/>
    <row r="55300" ht="15" customHeight="1"/>
    <row r="55301" ht="15" customHeight="1"/>
    <row r="55302" ht="15" customHeight="1"/>
    <row r="55303" ht="15" customHeight="1"/>
    <row r="55304" ht="15" customHeight="1"/>
    <row r="55305" ht="15" customHeight="1"/>
    <row r="55306" ht="15" customHeight="1"/>
    <row r="55307" ht="15" customHeight="1"/>
    <row r="55308" ht="15" customHeight="1"/>
    <row r="55309" ht="15" customHeight="1"/>
    <row r="55310" ht="15" customHeight="1"/>
    <row r="55311" ht="15" customHeight="1"/>
    <row r="55312" ht="15" customHeight="1"/>
    <row r="55313" ht="15" customHeight="1"/>
    <row r="55314" ht="15" customHeight="1"/>
    <row r="55315" ht="15" customHeight="1"/>
    <row r="55316" ht="15" customHeight="1"/>
    <row r="55317" ht="15" customHeight="1"/>
    <row r="55318" ht="15" customHeight="1"/>
    <row r="55319" ht="15" customHeight="1"/>
    <row r="55320" ht="15" customHeight="1"/>
    <row r="55321" ht="15" customHeight="1"/>
    <row r="55322" ht="15" customHeight="1"/>
    <row r="55323" ht="15" customHeight="1"/>
    <row r="55324" ht="15" customHeight="1"/>
    <row r="55325" ht="15" customHeight="1"/>
    <row r="55326" ht="15" customHeight="1"/>
    <row r="55327" ht="15" customHeight="1"/>
    <row r="55328" ht="15" customHeight="1"/>
    <row r="55329" ht="15" customHeight="1"/>
    <row r="55330" ht="15" customHeight="1"/>
    <row r="55331" ht="15" customHeight="1"/>
    <row r="55332" ht="15" customHeight="1"/>
    <row r="55333" ht="15" customHeight="1"/>
    <row r="55334" ht="15" customHeight="1"/>
    <row r="55335" ht="15" customHeight="1"/>
    <row r="55336" ht="15" customHeight="1"/>
    <row r="55337" ht="15" customHeight="1"/>
    <row r="55338" ht="15" customHeight="1"/>
    <row r="55339" ht="15" customHeight="1"/>
    <row r="55340" ht="15" customHeight="1"/>
    <row r="55341" ht="15" customHeight="1"/>
    <row r="55342" ht="15" customHeight="1"/>
    <row r="55343" ht="15" customHeight="1"/>
    <row r="55344" ht="15" customHeight="1"/>
    <row r="55345" ht="15" customHeight="1"/>
    <row r="55346" ht="15" customHeight="1"/>
    <row r="55347" ht="15" customHeight="1"/>
    <row r="55348" ht="15" customHeight="1"/>
    <row r="55349" ht="15" customHeight="1"/>
    <row r="55350" ht="15" customHeight="1"/>
    <row r="55351" ht="15" customHeight="1"/>
    <row r="55352" ht="15" customHeight="1"/>
    <row r="55353" ht="15" customHeight="1"/>
    <row r="55354" ht="15" customHeight="1"/>
    <row r="55355" ht="15" customHeight="1"/>
    <row r="55356" ht="15" customHeight="1"/>
    <row r="55357" ht="15" customHeight="1"/>
    <row r="55358" ht="15" customHeight="1"/>
    <row r="55359" ht="15" customHeight="1"/>
    <row r="55360" ht="15" customHeight="1"/>
    <row r="55361" ht="15" customHeight="1"/>
    <row r="55362" ht="15" customHeight="1"/>
    <row r="55363" ht="15" customHeight="1"/>
    <row r="55364" ht="15" customHeight="1"/>
    <row r="55365" ht="15" customHeight="1"/>
    <row r="55366" ht="15" customHeight="1"/>
    <row r="55367" ht="15" customHeight="1"/>
    <row r="55368" ht="15" customHeight="1"/>
    <row r="55369" ht="15" customHeight="1"/>
    <row r="55370" ht="15" customHeight="1"/>
    <row r="55371" ht="15" customHeight="1"/>
    <row r="55372" ht="15" customHeight="1"/>
    <row r="55373" ht="15" customHeight="1"/>
    <row r="55374" ht="15" customHeight="1"/>
    <row r="55375" ht="15" customHeight="1"/>
    <row r="55376" ht="15" customHeight="1"/>
    <row r="55377" ht="15" customHeight="1"/>
    <row r="55378" ht="15" customHeight="1"/>
    <row r="55379" ht="15" customHeight="1"/>
    <row r="55380" ht="15" customHeight="1"/>
    <row r="55381" ht="15" customHeight="1"/>
    <row r="55382" ht="15" customHeight="1"/>
    <row r="55383" ht="15" customHeight="1"/>
    <row r="55384" ht="15" customHeight="1"/>
    <row r="55385" ht="15" customHeight="1"/>
    <row r="55386" ht="15" customHeight="1"/>
    <row r="55387" ht="15" customHeight="1"/>
    <row r="55388" ht="15" customHeight="1"/>
    <row r="55389" ht="15" customHeight="1"/>
    <row r="55390" ht="15" customHeight="1"/>
    <row r="55391" ht="15" customHeight="1"/>
    <row r="55392" ht="15" customHeight="1"/>
    <row r="55393" ht="15" customHeight="1"/>
    <row r="55394" ht="15" customHeight="1"/>
    <row r="55395" ht="15" customHeight="1"/>
    <row r="55396" ht="15" customHeight="1"/>
    <row r="55397" ht="15" customHeight="1"/>
    <row r="55398" ht="15" customHeight="1"/>
    <row r="55399" ht="15" customHeight="1"/>
    <row r="55400" ht="15" customHeight="1"/>
    <row r="55401" ht="15" customHeight="1"/>
    <row r="55402" ht="15" customHeight="1"/>
    <row r="55403" ht="15" customHeight="1"/>
    <row r="55404" ht="15" customHeight="1"/>
    <row r="55405" ht="15" customHeight="1"/>
    <row r="55406" ht="15" customHeight="1"/>
    <row r="55407" ht="15" customHeight="1"/>
    <row r="55408" ht="15" customHeight="1"/>
    <row r="55409" ht="15" customHeight="1"/>
    <row r="55410" ht="15" customHeight="1"/>
    <row r="55411" ht="15" customHeight="1"/>
    <row r="55412" ht="15" customHeight="1"/>
    <row r="55413" ht="15" customHeight="1"/>
    <row r="55414" ht="15" customHeight="1"/>
    <row r="55415" ht="15" customHeight="1"/>
    <row r="55416" ht="15" customHeight="1"/>
    <row r="55417" ht="15" customHeight="1"/>
    <row r="55418" ht="15" customHeight="1"/>
    <row r="55419" ht="15" customHeight="1"/>
    <row r="55420" ht="15" customHeight="1"/>
    <row r="55421" ht="15" customHeight="1"/>
    <row r="55422" ht="15" customHeight="1"/>
    <row r="55423" ht="15" customHeight="1"/>
    <row r="55424" ht="15" customHeight="1"/>
    <row r="55425" ht="15" customHeight="1"/>
    <row r="55426" ht="15" customHeight="1"/>
    <row r="55427" ht="15" customHeight="1"/>
    <row r="55428" ht="15" customHeight="1"/>
    <row r="55429" ht="15" customHeight="1"/>
    <row r="55430" ht="15" customHeight="1"/>
    <row r="55431" ht="15" customHeight="1"/>
    <row r="55432" ht="15" customHeight="1"/>
    <row r="55433" ht="15" customHeight="1"/>
    <row r="55434" ht="15" customHeight="1"/>
    <row r="55435" ht="15" customHeight="1"/>
    <row r="55436" ht="15" customHeight="1"/>
    <row r="55437" ht="15" customHeight="1"/>
    <row r="55438" ht="15" customHeight="1"/>
    <row r="55439" ht="15" customHeight="1"/>
    <row r="55440" ht="15" customHeight="1"/>
    <row r="55441" ht="15" customHeight="1"/>
    <row r="55442" ht="15" customHeight="1"/>
    <row r="55443" ht="15" customHeight="1"/>
    <row r="55444" ht="15" customHeight="1"/>
    <row r="55445" ht="15" customHeight="1"/>
    <row r="55446" ht="15" customHeight="1"/>
    <row r="55447" ht="15" customHeight="1"/>
    <row r="55448" ht="15" customHeight="1"/>
    <row r="55449" ht="15" customHeight="1"/>
    <row r="55450" ht="15" customHeight="1"/>
    <row r="55451" ht="15" customHeight="1"/>
    <row r="55452" ht="15" customHeight="1"/>
    <row r="55453" ht="15" customHeight="1"/>
    <row r="55454" ht="15" customHeight="1"/>
    <row r="55455" ht="15" customHeight="1"/>
    <row r="55456" ht="15" customHeight="1"/>
    <row r="55457" ht="15" customHeight="1"/>
    <row r="55458" ht="15" customHeight="1"/>
    <row r="55459" ht="15" customHeight="1"/>
    <row r="55460" ht="15" customHeight="1"/>
    <row r="55461" ht="15" customHeight="1"/>
    <row r="55462" ht="15" customHeight="1"/>
    <row r="55463" ht="15" customHeight="1"/>
    <row r="55464" ht="15" customHeight="1"/>
    <row r="55465" ht="15" customHeight="1"/>
    <row r="55466" ht="15" customHeight="1"/>
    <row r="55467" ht="15" customHeight="1"/>
    <row r="55468" ht="15" customHeight="1"/>
    <row r="55469" ht="15" customHeight="1"/>
    <row r="55470" ht="15" customHeight="1"/>
    <row r="55471" ht="15" customHeight="1"/>
    <row r="55472" ht="15" customHeight="1"/>
    <row r="55473" ht="15" customHeight="1"/>
    <row r="55474" ht="15" customHeight="1"/>
    <row r="55475" ht="15" customHeight="1"/>
    <row r="55476" ht="15" customHeight="1"/>
    <row r="55477" ht="15" customHeight="1"/>
    <row r="55478" ht="15" customHeight="1"/>
    <row r="55479" ht="15" customHeight="1"/>
    <row r="55480" ht="15" customHeight="1"/>
    <row r="55481" ht="15" customHeight="1"/>
    <row r="55482" ht="15" customHeight="1"/>
    <row r="55483" ht="15" customHeight="1"/>
    <row r="55484" ht="15" customHeight="1"/>
    <row r="55485" ht="15" customHeight="1"/>
    <row r="55486" ht="15" customHeight="1"/>
    <row r="55487" ht="15" customHeight="1"/>
    <row r="55488" ht="15" customHeight="1"/>
    <row r="55489" ht="15" customHeight="1"/>
    <row r="55490" ht="15" customHeight="1"/>
    <row r="55491" ht="15" customHeight="1"/>
    <row r="55492" ht="15" customHeight="1"/>
    <row r="55493" ht="15" customHeight="1"/>
    <row r="55494" ht="15" customHeight="1"/>
    <row r="55495" ht="15" customHeight="1"/>
    <row r="55496" ht="15" customHeight="1"/>
    <row r="55497" ht="15" customHeight="1"/>
    <row r="55498" ht="15" customHeight="1"/>
    <row r="55499" ht="15" customHeight="1"/>
    <row r="55500" ht="15" customHeight="1"/>
    <row r="55501" ht="15" customHeight="1"/>
    <row r="55502" ht="15" customHeight="1"/>
    <row r="55503" ht="15" customHeight="1"/>
    <row r="55504" ht="15" customHeight="1"/>
    <row r="55505" ht="15" customHeight="1"/>
    <row r="55506" ht="15" customHeight="1"/>
    <row r="55507" ht="15" customHeight="1"/>
    <row r="55508" ht="15" customHeight="1"/>
    <row r="55509" ht="15" customHeight="1"/>
    <row r="55510" ht="15" customHeight="1"/>
    <row r="55511" ht="15" customHeight="1"/>
    <row r="55512" ht="15" customHeight="1"/>
    <row r="55513" ht="15" customHeight="1"/>
    <row r="55514" ht="15" customHeight="1"/>
    <row r="55515" ht="15" customHeight="1"/>
    <row r="55516" ht="15" customHeight="1"/>
    <row r="55517" ht="15" customHeight="1"/>
    <row r="55518" ht="15" customHeight="1"/>
    <row r="55519" ht="15" customHeight="1"/>
    <row r="55520" ht="15" customHeight="1"/>
    <row r="55521" ht="15" customHeight="1"/>
    <row r="55522" ht="15" customHeight="1"/>
    <row r="55523" ht="15" customHeight="1"/>
    <row r="55524" ht="15" customHeight="1"/>
    <row r="55525" ht="15" customHeight="1"/>
    <row r="55526" ht="15" customHeight="1"/>
    <row r="55527" ht="15" customHeight="1"/>
    <row r="55528" ht="15" customHeight="1"/>
    <row r="55529" ht="15" customHeight="1"/>
    <row r="55530" ht="15" customHeight="1"/>
    <row r="55531" ht="15" customHeight="1"/>
    <row r="55532" ht="15" customHeight="1"/>
    <row r="55533" ht="15" customHeight="1"/>
    <row r="55534" ht="15" customHeight="1"/>
    <row r="55535" ht="15" customHeight="1"/>
    <row r="55536" ht="15" customHeight="1"/>
    <row r="55537" ht="15" customHeight="1"/>
    <row r="55538" ht="15" customHeight="1"/>
    <row r="55539" ht="15" customHeight="1"/>
    <row r="55540" ht="15" customHeight="1"/>
    <row r="55541" ht="15" customHeight="1"/>
    <row r="55542" ht="15" customHeight="1"/>
    <row r="55543" ht="15" customHeight="1"/>
    <row r="55544" ht="15" customHeight="1"/>
    <row r="55545" ht="15" customHeight="1"/>
    <row r="55546" ht="15" customHeight="1"/>
    <row r="55547" ht="15" customHeight="1"/>
    <row r="55548" ht="15" customHeight="1"/>
    <row r="55549" ht="15" customHeight="1"/>
    <row r="55550" ht="15" customHeight="1"/>
    <row r="55551" ht="15" customHeight="1"/>
    <row r="55552" ht="15" customHeight="1"/>
    <row r="55553" ht="15" customHeight="1"/>
    <row r="55554" ht="15" customHeight="1"/>
    <row r="55555" ht="15" customHeight="1"/>
    <row r="55556" ht="15" customHeight="1"/>
    <row r="55557" ht="15" customHeight="1"/>
    <row r="55558" ht="15" customHeight="1"/>
    <row r="55559" ht="15" customHeight="1"/>
    <row r="55560" ht="15" customHeight="1"/>
    <row r="55561" ht="15" customHeight="1"/>
    <row r="55562" ht="15" customHeight="1"/>
    <row r="55563" ht="15" customHeight="1"/>
    <row r="55564" ht="15" customHeight="1"/>
    <row r="55565" ht="15" customHeight="1"/>
    <row r="55566" ht="15" customHeight="1"/>
    <row r="55567" ht="15" customHeight="1"/>
    <row r="55568" ht="15" customHeight="1"/>
    <row r="55569" ht="15" customHeight="1"/>
    <row r="55570" ht="15" customHeight="1"/>
    <row r="55571" ht="15" customHeight="1"/>
    <row r="55572" ht="15" customHeight="1"/>
    <row r="55573" ht="15" customHeight="1"/>
    <row r="55574" ht="15" customHeight="1"/>
    <row r="55575" ht="15" customHeight="1"/>
    <row r="55576" ht="15" customHeight="1"/>
    <row r="55577" ht="15" customHeight="1"/>
    <row r="55578" ht="15" customHeight="1"/>
    <row r="55579" ht="15" customHeight="1"/>
    <row r="55580" ht="15" customHeight="1"/>
    <row r="55581" ht="15" customHeight="1"/>
    <row r="55582" ht="15" customHeight="1"/>
    <row r="55583" ht="15" customHeight="1"/>
    <row r="55584" ht="15" customHeight="1"/>
    <row r="55585" ht="15" customHeight="1"/>
    <row r="55586" ht="15" customHeight="1"/>
    <row r="55587" ht="15" customHeight="1"/>
    <row r="55588" ht="15" customHeight="1"/>
    <row r="55589" ht="15" customHeight="1"/>
    <row r="55590" ht="15" customHeight="1"/>
    <row r="55591" ht="15" customHeight="1"/>
    <row r="55592" ht="15" customHeight="1"/>
    <row r="55593" ht="15" customHeight="1"/>
    <row r="55594" ht="15" customHeight="1"/>
    <row r="55595" ht="15" customHeight="1"/>
    <row r="55596" ht="15" customHeight="1"/>
    <row r="55597" ht="15" customHeight="1"/>
    <row r="55598" ht="15" customHeight="1"/>
    <row r="55599" ht="15" customHeight="1"/>
    <row r="55600" ht="15" customHeight="1"/>
    <row r="55601" ht="15" customHeight="1"/>
    <row r="55602" ht="15" customHeight="1"/>
    <row r="55603" ht="15" customHeight="1"/>
    <row r="55604" ht="15" customHeight="1"/>
    <row r="55605" ht="15" customHeight="1"/>
    <row r="55606" ht="15" customHeight="1"/>
    <row r="55607" ht="15" customHeight="1"/>
    <row r="55608" ht="15" customHeight="1"/>
    <row r="55609" ht="15" customHeight="1"/>
    <row r="55610" ht="15" customHeight="1"/>
    <row r="55611" ht="15" customHeight="1"/>
    <row r="55612" ht="15" customHeight="1"/>
    <row r="55613" ht="15" customHeight="1"/>
    <row r="55614" ht="15" customHeight="1"/>
    <row r="55615" ht="15" customHeight="1"/>
    <row r="55616" ht="15" customHeight="1"/>
    <row r="55617" ht="15" customHeight="1"/>
    <row r="55618" ht="15" customHeight="1"/>
    <row r="55619" ht="15" customHeight="1"/>
    <row r="55620" ht="15" customHeight="1"/>
    <row r="55621" ht="15" customHeight="1"/>
    <row r="55622" ht="15" customHeight="1"/>
    <row r="55623" ht="15" customHeight="1"/>
    <row r="55624" ht="15" customHeight="1"/>
    <row r="55625" ht="15" customHeight="1"/>
    <row r="55626" ht="15" customHeight="1"/>
    <row r="55627" ht="15" customHeight="1"/>
    <row r="55628" ht="15" customHeight="1"/>
    <row r="55629" ht="15" customHeight="1"/>
    <row r="55630" ht="15" customHeight="1"/>
    <row r="55631" ht="15" customHeight="1"/>
    <row r="55632" ht="15" customHeight="1"/>
    <row r="55633" ht="15" customHeight="1"/>
    <row r="55634" ht="15" customHeight="1"/>
    <row r="55635" ht="15" customHeight="1"/>
    <row r="55636" ht="15" customHeight="1"/>
    <row r="55637" ht="15" customHeight="1"/>
    <row r="55638" ht="15" customHeight="1"/>
    <row r="55639" ht="15" customHeight="1"/>
    <row r="55640" ht="15" customHeight="1"/>
    <row r="55641" ht="15" customHeight="1"/>
    <row r="55642" ht="15" customHeight="1"/>
    <row r="55643" ht="15" customHeight="1"/>
    <row r="55644" ht="15" customHeight="1"/>
    <row r="55645" ht="15" customHeight="1"/>
    <row r="55646" ht="15" customHeight="1"/>
    <row r="55647" ht="15" customHeight="1"/>
    <row r="55648" ht="15" customHeight="1"/>
    <row r="55649" ht="15" customHeight="1"/>
    <row r="55650" ht="15" customHeight="1"/>
    <row r="55651" ht="15" customHeight="1"/>
    <row r="55652" ht="15" customHeight="1"/>
    <row r="55653" ht="15" customHeight="1"/>
    <row r="55654" ht="15" customHeight="1"/>
    <row r="55655" ht="15" customHeight="1"/>
    <row r="55656" ht="15" customHeight="1"/>
    <row r="55657" ht="15" customHeight="1"/>
    <row r="55658" ht="15" customHeight="1"/>
    <row r="55659" ht="15" customHeight="1"/>
    <row r="55660" ht="15" customHeight="1"/>
    <row r="55661" ht="15" customHeight="1"/>
    <row r="55662" ht="15" customHeight="1"/>
    <row r="55663" ht="15" customHeight="1"/>
    <row r="55664" ht="15" customHeight="1"/>
    <row r="55665" ht="15" customHeight="1"/>
    <row r="55666" ht="15" customHeight="1"/>
    <row r="55667" ht="15" customHeight="1"/>
    <row r="55668" ht="15" customHeight="1"/>
    <row r="55669" ht="15" customHeight="1"/>
    <row r="55670" ht="15" customHeight="1"/>
    <row r="55671" ht="15" customHeight="1"/>
    <row r="55672" ht="15" customHeight="1"/>
    <row r="55673" ht="15" customHeight="1"/>
    <row r="55674" ht="15" customHeight="1"/>
    <row r="55675" ht="15" customHeight="1"/>
    <row r="55676" ht="15" customHeight="1"/>
    <row r="55677" ht="15" customHeight="1"/>
    <row r="55678" ht="15" customHeight="1"/>
    <row r="55679" ht="15" customHeight="1"/>
    <row r="55680" ht="15" customHeight="1"/>
    <row r="55681" ht="15" customHeight="1"/>
    <row r="55682" ht="15" customHeight="1"/>
    <row r="55683" ht="15" customHeight="1"/>
    <row r="55684" ht="15" customHeight="1"/>
    <row r="55685" ht="15" customHeight="1"/>
    <row r="55686" ht="15" customHeight="1"/>
    <row r="55687" ht="15" customHeight="1"/>
    <row r="55688" ht="15" customHeight="1"/>
    <row r="55689" ht="15" customHeight="1"/>
    <row r="55690" ht="15" customHeight="1"/>
    <row r="55691" ht="15" customHeight="1"/>
    <row r="55692" ht="15" customHeight="1"/>
    <row r="55693" ht="15" customHeight="1"/>
    <row r="55694" ht="15" customHeight="1"/>
    <row r="55695" ht="15" customHeight="1"/>
    <row r="55696" ht="15" customHeight="1"/>
    <row r="55697" ht="15" customHeight="1"/>
    <row r="55698" ht="15" customHeight="1"/>
    <row r="55699" ht="15" customHeight="1"/>
    <row r="55700" ht="15" customHeight="1"/>
    <row r="55701" ht="15" customHeight="1"/>
    <row r="55702" ht="15" customHeight="1"/>
    <row r="55703" ht="15" customHeight="1"/>
    <row r="55704" ht="15" customHeight="1"/>
    <row r="55705" ht="15" customHeight="1"/>
    <row r="55706" ht="15" customHeight="1"/>
    <row r="55707" ht="15" customHeight="1"/>
    <row r="55708" ht="15" customHeight="1"/>
    <row r="55709" ht="15" customHeight="1"/>
    <row r="55710" ht="15" customHeight="1"/>
    <row r="55711" ht="15" customHeight="1"/>
    <row r="55712" ht="15" customHeight="1"/>
    <row r="55713" ht="15" customHeight="1"/>
    <row r="55714" ht="15" customHeight="1"/>
    <row r="55715" ht="15" customHeight="1"/>
    <row r="55716" ht="15" customHeight="1"/>
    <row r="55717" ht="15" customHeight="1"/>
    <row r="55718" ht="15" customHeight="1"/>
    <row r="55719" ht="15" customHeight="1"/>
    <row r="55720" ht="15" customHeight="1"/>
    <row r="55721" ht="15" customHeight="1"/>
    <row r="55722" ht="15" customHeight="1"/>
    <row r="55723" ht="15" customHeight="1"/>
    <row r="55724" ht="15" customHeight="1"/>
    <row r="55725" ht="15" customHeight="1"/>
    <row r="55726" ht="15" customHeight="1"/>
    <row r="55727" ht="15" customHeight="1"/>
    <row r="55728" ht="15" customHeight="1"/>
    <row r="55729" ht="15" customHeight="1"/>
    <row r="55730" ht="15" customHeight="1"/>
    <row r="55731" ht="15" customHeight="1"/>
    <row r="55732" ht="15" customHeight="1"/>
    <row r="55733" ht="15" customHeight="1"/>
    <row r="55734" ht="15" customHeight="1"/>
    <row r="55735" ht="15" customHeight="1"/>
    <row r="55736" ht="15" customHeight="1"/>
    <row r="55737" ht="15" customHeight="1"/>
    <row r="55738" ht="15" customHeight="1"/>
    <row r="55739" ht="15" customHeight="1"/>
    <row r="55740" ht="15" customHeight="1"/>
    <row r="55741" ht="15" customHeight="1"/>
    <row r="55742" ht="15" customHeight="1"/>
    <row r="55743" ht="15" customHeight="1"/>
    <row r="55744" ht="15" customHeight="1"/>
    <row r="55745" ht="15" customHeight="1"/>
    <row r="55746" ht="15" customHeight="1"/>
    <row r="55747" ht="15" customHeight="1"/>
    <row r="55748" ht="15" customHeight="1"/>
    <row r="55749" ht="15" customHeight="1"/>
    <row r="55750" ht="15" customHeight="1"/>
    <row r="55751" ht="15" customHeight="1"/>
    <row r="55752" ht="15" customHeight="1"/>
    <row r="55753" ht="15" customHeight="1"/>
    <row r="55754" ht="15" customHeight="1"/>
    <row r="55755" ht="15" customHeight="1"/>
    <row r="55756" ht="15" customHeight="1"/>
    <row r="55757" ht="15" customHeight="1"/>
    <row r="55758" ht="15" customHeight="1"/>
    <row r="55759" ht="15" customHeight="1"/>
    <row r="55760" ht="15" customHeight="1"/>
    <row r="55761" ht="15" customHeight="1"/>
    <row r="55762" ht="15" customHeight="1"/>
    <row r="55763" ht="15" customHeight="1"/>
    <row r="55764" ht="15" customHeight="1"/>
    <row r="55765" ht="15" customHeight="1"/>
    <row r="55766" ht="15" customHeight="1"/>
    <row r="55767" ht="15" customHeight="1"/>
    <row r="55768" ht="15" customHeight="1"/>
    <row r="55769" ht="15" customHeight="1"/>
    <row r="55770" ht="15" customHeight="1"/>
    <row r="55771" ht="15" customHeight="1"/>
    <row r="55772" ht="15" customHeight="1"/>
    <row r="55773" ht="15" customHeight="1"/>
    <row r="55774" ht="15" customHeight="1"/>
    <row r="55775" ht="15" customHeight="1"/>
    <row r="55776" ht="15" customHeight="1"/>
    <row r="55777" ht="15" customHeight="1"/>
    <row r="55778" ht="15" customHeight="1"/>
    <row r="55779" ht="15" customHeight="1"/>
    <row r="55780" ht="15" customHeight="1"/>
    <row r="55781" ht="15" customHeight="1"/>
    <row r="55782" ht="15" customHeight="1"/>
    <row r="55783" ht="15" customHeight="1"/>
    <row r="55784" ht="15" customHeight="1"/>
    <row r="55785" ht="15" customHeight="1"/>
    <row r="55786" ht="15" customHeight="1"/>
    <row r="55787" ht="15" customHeight="1"/>
    <row r="55788" ht="15" customHeight="1"/>
    <row r="55789" ht="15" customHeight="1"/>
    <row r="55790" ht="15" customHeight="1"/>
    <row r="55791" ht="15" customHeight="1"/>
    <row r="55792" ht="15" customHeight="1"/>
    <row r="55793" ht="15" customHeight="1"/>
    <row r="55794" ht="15" customHeight="1"/>
    <row r="55795" ht="15" customHeight="1"/>
    <row r="55796" ht="15" customHeight="1"/>
    <row r="55797" ht="15" customHeight="1"/>
    <row r="55798" ht="15" customHeight="1"/>
    <row r="55799" ht="15" customHeight="1"/>
    <row r="55800" ht="15" customHeight="1"/>
    <row r="55801" ht="15" customHeight="1"/>
    <row r="55802" ht="15" customHeight="1"/>
    <row r="55803" ht="15" customHeight="1"/>
    <row r="55804" ht="15" customHeight="1"/>
    <row r="55805" ht="15" customHeight="1"/>
    <row r="55806" ht="15" customHeight="1"/>
    <row r="55807" ht="15" customHeight="1"/>
    <row r="55808" ht="15" customHeight="1"/>
    <row r="55809" ht="15" customHeight="1"/>
    <row r="55810" ht="15" customHeight="1"/>
    <row r="55811" ht="15" customHeight="1"/>
    <row r="55812" ht="15" customHeight="1"/>
    <row r="55813" ht="15" customHeight="1"/>
    <row r="55814" ht="15" customHeight="1"/>
    <row r="55815" ht="15" customHeight="1"/>
    <row r="55816" ht="15" customHeight="1"/>
    <row r="55817" ht="15" customHeight="1"/>
    <row r="55818" ht="15" customHeight="1"/>
    <row r="55819" ht="15" customHeight="1"/>
    <row r="55820" ht="15" customHeight="1"/>
    <row r="55821" ht="15" customHeight="1"/>
    <row r="55822" ht="15" customHeight="1"/>
    <row r="55823" ht="15" customHeight="1"/>
    <row r="55824" ht="15" customHeight="1"/>
    <row r="55825" ht="15" customHeight="1"/>
    <row r="55826" ht="15" customHeight="1"/>
    <row r="55827" ht="15" customHeight="1"/>
    <row r="55828" ht="15" customHeight="1"/>
    <row r="55829" ht="15" customHeight="1"/>
    <row r="55830" ht="15" customHeight="1"/>
    <row r="55831" ht="15" customHeight="1"/>
    <row r="55832" ht="15" customHeight="1"/>
    <row r="55833" ht="15" customHeight="1"/>
    <row r="55834" ht="15" customHeight="1"/>
    <row r="55835" ht="15" customHeight="1"/>
    <row r="55836" ht="15" customHeight="1"/>
    <row r="55837" ht="15" customHeight="1"/>
    <row r="55838" ht="15" customHeight="1"/>
    <row r="55839" ht="15" customHeight="1"/>
    <row r="55840" ht="15" customHeight="1"/>
    <row r="55841" ht="15" customHeight="1"/>
    <row r="55842" ht="15" customHeight="1"/>
    <row r="55843" ht="15" customHeight="1"/>
    <row r="55844" ht="15" customHeight="1"/>
    <row r="55845" ht="15" customHeight="1"/>
    <row r="55846" ht="15" customHeight="1"/>
    <row r="55847" ht="15" customHeight="1"/>
    <row r="55848" ht="15" customHeight="1"/>
    <row r="55849" ht="15" customHeight="1"/>
    <row r="55850" ht="15" customHeight="1"/>
    <row r="55851" ht="15" customHeight="1"/>
    <row r="55852" ht="15" customHeight="1"/>
    <row r="55853" ht="15" customHeight="1"/>
    <row r="55854" ht="15" customHeight="1"/>
    <row r="55855" ht="15" customHeight="1"/>
    <row r="55856" ht="15" customHeight="1"/>
    <row r="55857" ht="15" customHeight="1"/>
    <row r="55858" ht="15" customHeight="1"/>
    <row r="55859" ht="15" customHeight="1"/>
    <row r="55860" ht="15" customHeight="1"/>
    <row r="55861" ht="15" customHeight="1"/>
    <row r="55862" ht="15" customHeight="1"/>
    <row r="55863" ht="15" customHeight="1"/>
    <row r="55864" ht="15" customHeight="1"/>
    <row r="55865" ht="15" customHeight="1"/>
    <row r="55866" ht="15" customHeight="1"/>
    <row r="55867" ht="15" customHeight="1"/>
    <row r="55868" ht="15" customHeight="1"/>
    <row r="55869" ht="15" customHeight="1"/>
    <row r="55870" ht="15" customHeight="1"/>
    <row r="55871" ht="15" customHeight="1"/>
    <row r="55872" ht="15" customHeight="1"/>
    <row r="55873" ht="15" customHeight="1"/>
    <row r="55874" ht="15" customHeight="1"/>
    <row r="55875" ht="15" customHeight="1"/>
    <row r="55876" ht="15" customHeight="1"/>
    <row r="55877" ht="15" customHeight="1"/>
    <row r="55878" ht="15" customHeight="1"/>
    <row r="55879" ht="15" customHeight="1"/>
    <row r="55880" ht="15" customHeight="1"/>
    <row r="55881" ht="15" customHeight="1"/>
    <row r="55882" ht="15" customHeight="1"/>
    <row r="55883" ht="15" customHeight="1"/>
    <row r="55884" ht="15" customHeight="1"/>
    <row r="55885" ht="15" customHeight="1"/>
    <row r="55886" ht="15" customHeight="1"/>
    <row r="55887" ht="15" customHeight="1"/>
    <row r="55888" ht="15" customHeight="1"/>
    <row r="55889" ht="15" customHeight="1"/>
    <row r="55890" ht="15" customHeight="1"/>
    <row r="55891" ht="15" customHeight="1"/>
    <row r="55892" ht="15" customHeight="1"/>
    <row r="55893" ht="15" customHeight="1"/>
    <row r="55894" ht="15" customHeight="1"/>
    <row r="55895" ht="15" customHeight="1"/>
    <row r="55896" ht="15" customHeight="1"/>
    <row r="55897" ht="15" customHeight="1"/>
    <row r="55898" ht="15" customHeight="1"/>
    <row r="55899" ht="15" customHeight="1"/>
    <row r="55900" ht="15" customHeight="1"/>
    <row r="55901" ht="15" customHeight="1"/>
    <row r="55902" ht="15" customHeight="1"/>
    <row r="55903" ht="15" customHeight="1"/>
    <row r="55904" ht="15" customHeight="1"/>
    <row r="55905" ht="15" customHeight="1"/>
    <row r="55906" ht="15" customHeight="1"/>
    <row r="55907" ht="15" customHeight="1"/>
    <row r="55908" ht="15" customHeight="1"/>
    <row r="55909" ht="15" customHeight="1"/>
    <row r="55910" ht="15" customHeight="1"/>
    <row r="55911" ht="15" customHeight="1"/>
    <row r="55912" ht="15" customHeight="1"/>
    <row r="55913" ht="15" customHeight="1"/>
    <row r="55914" ht="15" customHeight="1"/>
    <row r="55915" ht="15" customHeight="1"/>
    <row r="55916" ht="15" customHeight="1"/>
    <row r="55917" ht="15" customHeight="1"/>
    <row r="55918" ht="15" customHeight="1"/>
    <row r="55919" ht="15" customHeight="1"/>
    <row r="55920" ht="15" customHeight="1"/>
    <row r="55921" ht="15" customHeight="1"/>
    <row r="55922" ht="15" customHeight="1"/>
    <row r="55923" ht="15" customHeight="1"/>
    <row r="55924" ht="15" customHeight="1"/>
    <row r="55925" ht="15" customHeight="1"/>
    <row r="55926" ht="15" customHeight="1"/>
    <row r="55927" ht="15" customHeight="1"/>
    <row r="55928" ht="15" customHeight="1"/>
    <row r="55929" ht="15" customHeight="1"/>
    <row r="55930" ht="15" customHeight="1"/>
    <row r="55931" ht="15" customHeight="1"/>
    <row r="55932" ht="15" customHeight="1"/>
    <row r="55933" ht="15" customHeight="1"/>
    <row r="55934" ht="15" customHeight="1"/>
    <row r="55935" ht="15" customHeight="1"/>
    <row r="55936" ht="15" customHeight="1"/>
    <row r="55937" ht="15" customHeight="1"/>
    <row r="55938" ht="15" customHeight="1"/>
    <row r="55939" ht="15" customHeight="1"/>
    <row r="55940" ht="15" customHeight="1"/>
    <row r="55941" ht="15" customHeight="1"/>
    <row r="55942" ht="15" customHeight="1"/>
    <row r="55943" ht="15" customHeight="1"/>
    <row r="55944" ht="15" customHeight="1"/>
    <row r="55945" ht="15" customHeight="1"/>
    <row r="55946" ht="15" customHeight="1"/>
    <row r="55947" ht="15" customHeight="1"/>
    <row r="55948" ht="15" customHeight="1"/>
    <row r="55949" ht="15" customHeight="1"/>
    <row r="55950" ht="15" customHeight="1"/>
    <row r="55951" ht="15" customHeight="1"/>
    <row r="55952" ht="15" customHeight="1"/>
    <row r="55953" ht="15" customHeight="1"/>
    <row r="55954" ht="15" customHeight="1"/>
    <row r="55955" ht="15" customHeight="1"/>
    <row r="55956" ht="15" customHeight="1"/>
    <row r="55957" ht="15" customHeight="1"/>
    <row r="55958" ht="15" customHeight="1"/>
    <row r="55959" ht="15" customHeight="1"/>
    <row r="55960" ht="15" customHeight="1"/>
    <row r="55961" ht="15" customHeight="1"/>
    <row r="55962" ht="15" customHeight="1"/>
    <row r="55963" ht="15" customHeight="1"/>
    <row r="55964" ht="15" customHeight="1"/>
    <row r="55965" ht="15" customHeight="1"/>
    <row r="55966" ht="15" customHeight="1"/>
    <row r="55967" ht="15" customHeight="1"/>
    <row r="55968" ht="15" customHeight="1"/>
    <row r="55969" ht="15" customHeight="1"/>
    <row r="55970" ht="15" customHeight="1"/>
    <row r="55971" ht="15" customHeight="1"/>
    <row r="55972" ht="15" customHeight="1"/>
    <row r="55973" ht="15" customHeight="1"/>
    <row r="55974" ht="15" customHeight="1"/>
    <row r="55975" ht="15" customHeight="1"/>
    <row r="55976" ht="15" customHeight="1"/>
    <row r="55977" ht="15" customHeight="1"/>
    <row r="55978" ht="15" customHeight="1"/>
    <row r="55979" ht="15" customHeight="1"/>
    <row r="55980" ht="15" customHeight="1"/>
    <row r="55981" ht="15" customHeight="1"/>
    <row r="55982" ht="15" customHeight="1"/>
    <row r="55983" ht="15" customHeight="1"/>
    <row r="55984" ht="15" customHeight="1"/>
    <row r="55985" ht="15" customHeight="1"/>
    <row r="55986" ht="15" customHeight="1"/>
    <row r="55987" ht="15" customHeight="1"/>
    <row r="55988" ht="15" customHeight="1"/>
    <row r="55989" ht="15" customHeight="1"/>
    <row r="55990" ht="15" customHeight="1"/>
    <row r="55991" ht="15" customHeight="1"/>
    <row r="55992" ht="15" customHeight="1"/>
    <row r="55993" ht="15" customHeight="1"/>
    <row r="55994" ht="15" customHeight="1"/>
    <row r="55995" ht="15" customHeight="1"/>
    <row r="55996" ht="15" customHeight="1"/>
    <row r="55997" ht="15" customHeight="1"/>
    <row r="55998" ht="15" customHeight="1"/>
    <row r="55999" ht="15" customHeight="1"/>
    <row r="56000" ht="15" customHeight="1"/>
    <row r="56001" ht="15" customHeight="1"/>
    <row r="56002" ht="15" customHeight="1"/>
    <row r="56003" ht="15" customHeight="1"/>
    <row r="56004" ht="15" customHeight="1"/>
    <row r="56005" ht="15" customHeight="1"/>
    <row r="56006" ht="15" customHeight="1"/>
    <row r="56007" ht="15" customHeight="1"/>
    <row r="56008" ht="15" customHeight="1"/>
    <row r="56009" ht="15" customHeight="1"/>
    <row r="56010" ht="15" customHeight="1"/>
    <row r="56011" ht="15" customHeight="1"/>
    <row r="56012" ht="15" customHeight="1"/>
    <row r="56013" ht="15" customHeight="1"/>
    <row r="56014" ht="15" customHeight="1"/>
    <row r="56015" ht="15" customHeight="1"/>
    <row r="56016" ht="15" customHeight="1"/>
    <row r="56017" ht="15" customHeight="1"/>
    <row r="56018" ht="15" customHeight="1"/>
    <row r="56019" ht="15" customHeight="1"/>
    <row r="56020" ht="15" customHeight="1"/>
    <row r="56021" ht="15" customHeight="1"/>
    <row r="56022" ht="15" customHeight="1"/>
    <row r="56023" ht="15" customHeight="1"/>
    <row r="56024" ht="15" customHeight="1"/>
    <row r="56025" ht="15" customHeight="1"/>
    <row r="56026" ht="15" customHeight="1"/>
    <row r="56027" ht="15" customHeight="1"/>
    <row r="56028" ht="15" customHeight="1"/>
    <row r="56029" ht="15" customHeight="1"/>
    <row r="56030" ht="15" customHeight="1"/>
    <row r="56031" ht="15" customHeight="1"/>
    <row r="56032" ht="15" customHeight="1"/>
    <row r="56033" ht="15" customHeight="1"/>
    <row r="56034" ht="15" customHeight="1"/>
    <row r="56035" ht="15" customHeight="1"/>
    <row r="56036" ht="15" customHeight="1"/>
    <row r="56037" ht="15" customHeight="1"/>
    <row r="56038" ht="15" customHeight="1"/>
    <row r="56039" ht="15" customHeight="1"/>
    <row r="56040" ht="15" customHeight="1"/>
    <row r="56041" ht="15" customHeight="1"/>
    <row r="56042" ht="15" customHeight="1"/>
    <row r="56043" ht="15" customHeight="1"/>
    <row r="56044" ht="15" customHeight="1"/>
    <row r="56045" ht="15" customHeight="1"/>
    <row r="56046" ht="15" customHeight="1"/>
    <row r="56047" ht="15" customHeight="1"/>
    <row r="56048" ht="15" customHeight="1"/>
    <row r="56049" ht="15" customHeight="1"/>
    <row r="56050" ht="15" customHeight="1"/>
    <row r="56051" ht="15" customHeight="1"/>
    <row r="56052" ht="15" customHeight="1"/>
    <row r="56053" ht="15" customHeight="1"/>
    <row r="56054" ht="15" customHeight="1"/>
    <row r="56055" ht="15" customHeight="1"/>
    <row r="56056" ht="15" customHeight="1"/>
    <row r="56057" ht="15" customHeight="1"/>
    <row r="56058" ht="15" customHeight="1"/>
    <row r="56059" ht="15" customHeight="1"/>
    <row r="56060" ht="15" customHeight="1"/>
    <row r="56061" ht="15" customHeight="1"/>
    <row r="56062" ht="15" customHeight="1"/>
    <row r="56063" ht="15" customHeight="1"/>
    <row r="56064" ht="15" customHeight="1"/>
    <row r="56065" ht="15" customHeight="1"/>
    <row r="56066" ht="15" customHeight="1"/>
    <row r="56067" ht="15" customHeight="1"/>
    <row r="56068" ht="15" customHeight="1"/>
    <row r="56069" ht="15" customHeight="1"/>
    <row r="56070" ht="15" customHeight="1"/>
    <row r="56071" ht="15" customHeight="1"/>
    <row r="56072" ht="15" customHeight="1"/>
    <row r="56073" ht="15" customHeight="1"/>
    <row r="56074" ht="15" customHeight="1"/>
    <row r="56075" ht="15" customHeight="1"/>
    <row r="56076" ht="15" customHeight="1"/>
    <row r="56077" ht="15" customHeight="1"/>
    <row r="56078" ht="15" customHeight="1"/>
    <row r="56079" ht="15" customHeight="1"/>
    <row r="56080" ht="15" customHeight="1"/>
    <row r="56081" ht="15" customHeight="1"/>
    <row r="56082" ht="15" customHeight="1"/>
    <row r="56083" ht="15" customHeight="1"/>
    <row r="56084" ht="15" customHeight="1"/>
    <row r="56085" ht="15" customHeight="1"/>
    <row r="56086" ht="15" customHeight="1"/>
    <row r="56087" ht="15" customHeight="1"/>
    <row r="56088" ht="15" customHeight="1"/>
    <row r="56089" ht="15" customHeight="1"/>
    <row r="56090" ht="15" customHeight="1"/>
    <row r="56091" ht="15" customHeight="1"/>
    <row r="56092" ht="15" customHeight="1"/>
    <row r="56093" ht="15" customHeight="1"/>
    <row r="56094" ht="15" customHeight="1"/>
    <row r="56095" ht="15" customHeight="1"/>
    <row r="56096" ht="15" customHeight="1"/>
    <row r="56097" ht="15" customHeight="1"/>
    <row r="56098" ht="15" customHeight="1"/>
    <row r="56099" ht="15" customHeight="1"/>
    <row r="56100" ht="15" customHeight="1"/>
    <row r="56101" ht="15" customHeight="1"/>
    <row r="56102" ht="15" customHeight="1"/>
    <row r="56103" ht="15" customHeight="1"/>
    <row r="56104" ht="15" customHeight="1"/>
    <row r="56105" ht="15" customHeight="1"/>
    <row r="56106" ht="15" customHeight="1"/>
    <row r="56107" ht="15" customHeight="1"/>
    <row r="56108" ht="15" customHeight="1"/>
    <row r="56109" ht="15" customHeight="1"/>
    <row r="56110" ht="15" customHeight="1"/>
    <row r="56111" ht="15" customHeight="1"/>
    <row r="56112" ht="15" customHeight="1"/>
    <row r="56113" ht="15" customHeight="1"/>
    <row r="56114" ht="15" customHeight="1"/>
    <row r="56115" ht="15" customHeight="1"/>
    <row r="56116" ht="15" customHeight="1"/>
    <row r="56117" ht="15" customHeight="1"/>
    <row r="56118" ht="15" customHeight="1"/>
    <row r="56119" ht="15" customHeight="1"/>
    <row r="56120" ht="15" customHeight="1"/>
    <row r="56121" ht="15" customHeight="1"/>
    <row r="56122" ht="15" customHeight="1"/>
    <row r="56123" ht="15" customHeight="1"/>
    <row r="56124" ht="15" customHeight="1"/>
    <row r="56125" ht="15" customHeight="1"/>
    <row r="56126" ht="15" customHeight="1"/>
    <row r="56127" ht="15" customHeight="1"/>
    <row r="56128" ht="15" customHeight="1"/>
    <row r="56129" ht="15" customHeight="1"/>
    <row r="56130" ht="15" customHeight="1"/>
    <row r="56131" ht="15" customHeight="1"/>
    <row r="56132" ht="15" customHeight="1"/>
    <row r="56133" ht="15" customHeight="1"/>
    <row r="56134" ht="15" customHeight="1"/>
    <row r="56135" ht="15" customHeight="1"/>
    <row r="56136" ht="15" customHeight="1"/>
    <row r="56137" ht="15" customHeight="1"/>
    <row r="56138" ht="15" customHeight="1"/>
    <row r="56139" ht="15" customHeight="1"/>
    <row r="56140" ht="15" customHeight="1"/>
    <row r="56141" ht="15" customHeight="1"/>
    <row r="56142" ht="15" customHeight="1"/>
    <row r="56143" ht="15" customHeight="1"/>
    <row r="56144" ht="15" customHeight="1"/>
    <row r="56145" ht="15" customHeight="1"/>
    <row r="56146" ht="15" customHeight="1"/>
    <row r="56147" ht="15" customHeight="1"/>
    <row r="56148" ht="15" customHeight="1"/>
    <row r="56149" ht="15" customHeight="1"/>
    <row r="56150" ht="15" customHeight="1"/>
    <row r="56151" ht="15" customHeight="1"/>
    <row r="56152" ht="15" customHeight="1"/>
    <row r="56153" ht="15" customHeight="1"/>
    <row r="56154" ht="15" customHeight="1"/>
    <row r="56155" ht="15" customHeight="1"/>
    <row r="56156" ht="15" customHeight="1"/>
    <row r="56157" ht="15" customHeight="1"/>
    <row r="56158" ht="15" customHeight="1"/>
    <row r="56159" ht="15" customHeight="1"/>
    <row r="56160" ht="15" customHeight="1"/>
    <row r="56161" ht="15" customHeight="1"/>
    <row r="56162" ht="15" customHeight="1"/>
    <row r="56163" ht="15" customHeight="1"/>
    <row r="56164" ht="15" customHeight="1"/>
    <row r="56165" ht="15" customHeight="1"/>
    <row r="56166" ht="15" customHeight="1"/>
    <row r="56167" ht="15" customHeight="1"/>
    <row r="56168" ht="15" customHeight="1"/>
    <row r="56169" ht="15" customHeight="1"/>
    <row r="56170" ht="15" customHeight="1"/>
    <row r="56171" ht="15" customHeight="1"/>
    <row r="56172" ht="15" customHeight="1"/>
    <row r="56173" ht="15" customHeight="1"/>
    <row r="56174" ht="15" customHeight="1"/>
    <row r="56175" ht="15" customHeight="1"/>
    <row r="56176" ht="15" customHeight="1"/>
    <row r="56177" ht="15" customHeight="1"/>
    <row r="56178" ht="15" customHeight="1"/>
    <row r="56179" ht="15" customHeight="1"/>
    <row r="56180" ht="15" customHeight="1"/>
    <row r="56181" ht="15" customHeight="1"/>
    <row r="56182" ht="15" customHeight="1"/>
    <row r="56183" ht="15" customHeight="1"/>
    <row r="56184" ht="15" customHeight="1"/>
    <row r="56185" ht="15" customHeight="1"/>
    <row r="56186" ht="15" customHeight="1"/>
    <row r="56187" ht="15" customHeight="1"/>
    <row r="56188" ht="15" customHeight="1"/>
    <row r="56189" ht="15" customHeight="1"/>
    <row r="56190" ht="15" customHeight="1"/>
    <row r="56191" ht="15" customHeight="1"/>
    <row r="56192" ht="15" customHeight="1"/>
    <row r="56193" ht="15" customHeight="1"/>
    <row r="56194" ht="15" customHeight="1"/>
    <row r="56195" ht="15" customHeight="1"/>
    <row r="56196" ht="15" customHeight="1"/>
    <row r="56197" ht="15" customHeight="1"/>
    <row r="56198" ht="15" customHeight="1"/>
    <row r="56199" ht="15" customHeight="1"/>
    <row r="56200" ht="15" customHeight="1"/>
    <row r="56201" ht="15" customHeight="1"/>
    <row r="56202" ht="15" customHeight="1"/>
    <row r="56203" ht="15" customHeight="1"/>
    <row r="56204" ht="15" customHeight="1"/>
    <row r="56205" ht="15" customHeight="1"/>
    <row r="56206" ht="15" customHeight="1"/>
    <row r="56207" ht="15" customHeight="1"/>
    <row r="56208" ht="15" customHeight="1"/>
    <row r="56209" ht="15" customHeight="1"/>
    <row r="56210" ht="15" customHeight="1"/>
    <row r="56211" ht="15" customHeight="1"/>
    <row r="56212" ht="15" customHeight="1"/>
    <row r="56213" ht="15" customHeight="1"/>
    <row r="56214" ht="15" customHeight="1"/>
    <row r="56215" ht="15" customHeight="1"/>
    <row r="56216" ht="15" customHeight="1"/>
    <row r="56217" ht="15" customHeight="1"/>
    <row r="56218" ht="15" customHeight="1"/>
    <row r="56219" ht="15" customHeight="1"/>
    <row r="56220" ht="15" customHeight="1"/>
    <row r="56221" ht="15" customHeight="1"/>
    <row r="56222" ht="15" customHeight="1"/>
    <row r="56223" ht="15" customHeight="1"/>
    <row r="56224" ht="15" customHeight="1"/>
    <row r="56225" ht="15" customHeight="1"/>
    <row r="56226" ht="15" customHeight="1"/>
    <row r="56227" ht="15" customHeight="1"/>
    <row r="56228" ht="15" customHeight="1"/>
    <row r="56229" ht="15" customHeight="1"/>
    <row r="56230" ht="15" customHeight="1"/>
    <row r="56231" ht="15" customHeight="1"/>
    <row r="56232" ht="15" customHeight="1"/>
    <row r="56233" ht="15" customHeight="1"/>
    <row r="56234" ht="15" customHeight="1"/>
    <row r="56235" ht="15" customHeight="1"/>
    <row r="56236" ht="15" customHeight="1"/>
    <row r="56237" ht="15" customHeight="1"/>
    <row r="56238" ht="15" customHeight="1"/>
    <row r="56239" ht="15" customHeight="1"/>
    <row r="56240" ht="15" customHeight="1"/>
    <row r="56241" ht="15" customHeight="1"/>
    <row r="56242" ht="15" customHeight="1"/>
    <row r="56243" ht="15" customHeight="1"/>
    <row r="56244" ht="15" customHeight="1"/>
    <row r="56245" ht="15" customHeight="1"/>
    <row r="56246" ht="15" customHeight="1"/>
    <row r="56247" ht="15" customHeight="1"/>
    <row r="56248" ht="15" customHeight="1"/>
    <row r="56249" ht="15" customHeight="1"/>
    <row r="56250" ht="15" customHeight="1"/>
    <row r="56251" ht="15" customHeight="1"/>
    <row r="56252" ht="15" customHeight="1"/>
    <row r="56253" ht="15" customHeight="1"/>
    <row r="56254" ht="15" customHeight="1"/>
    <row r="56255" ht="15" customHeight="1"/>
    <row r="56256" ht="15" customHeight="1"/>
    <row r="56257" ht="15" customHeight="1"/>
    <row r="56258" ht="15" customHeight="1"/>
    <row r="56259" ht="15" customHeight="1"/>
    <row r="56260" ht="15" customHeight="1"/>
    <row r="56261" ht="15" customHeight="1"/>
    <row r="56262" ht="15" customHeight="1"/>
    <row r="56263" ht="15" customHeight="1"/>
    <row r="56264" ht="15" customHeight="1"/>
    <row r="56265" ht="15" customHeight="1"/>
    <row r="56266" ht="15" customHeight="1"/>
    <row r="56267" ht="15" customHeight="1"/>
    <row r="56268" ht="15" customHeight="1"/>
    <row r="56269" ht="15" customHeight="1"/>
    <row r="56270" ht="15" customHeight="1"/>
    <row r="56271" ht="15" customHeight="1"/>
    <row r="56272" ht="15" customHeight="1"/>
    <row r="56273" ht="15" customHeight="1"/>
    <row r="56274" ht="15" customHeight="1"/>
    <row r="56275" ht="15" customHeight="1"/>
    <row r="56276" ht="15" customHeight="1"/>
    <row r="56277" ht="15" customHeight="1"/>
    <row r="56278" ht="15" customHeight="1"/>
    <row r="56279" ht="15" customHeight="1"/>
    <row r="56280" ht="15" customHeight="1"/>
    <row r="56281" ht="15" customHeight="1"/>
    <row r="56282" ht="15" customHeight="1"/>
    <row r="56283" ht="15" customHeight="1"/>
    <row r="56284" ht="15" customHeight="1"/>
    <row r="56285" ht="15" customHeight="1"/>
    <row r="56286" ht="15" customHeight="1"/>
    <row r="56287" ht="15" customHeight="1"/>
    <row r="56288" ht="15" customHeight="1"/>
    <row r="56289" ht="15" customHeight="1"/>
    <row r="56290" ht="15" customHeight="1"/>
    <row r="56291" ht="15" customHeight="1"/>
    <row r="56292" ht="15" customHeight="1"/>
    <row r="56293" ht="15" customHeight="1"/>
    <row r="56294" ht="15" customHeight="1"/>
    <row r="56295" ht="15" customHeight="1"/>
    <row r="56296" ht="15" customHeight="1"/>
    <row r="56297" ht="15" customHeight="1"/>
    <row r="56298" ht="15" customHeight="1"/>
    <row r="56299" ht="15" customHeight="1"/>
    <row r="56300" ht="15" customHeight="1"/>
    <row r="56301" ht="15" customHeight="1"/>
    <row r="56302" ht="15" customHeight="1"/>
    <row r="56303" ht="15" customHeight="1"/>
    <row r="56304" ht="15" customHeight="1"/>
    <row r="56305" ht="15" customHeight="1"/>
    <row r="56306" ht="15" customHeight="1"/>
    <row r="56307" ht="15" customHeight="1"/>
    <row r="56308" ht="15" customHeight="1"/>
    <row r="56309" ht="15" customHeight="1"/>
    <row r="56310" ht="15" customHeight="1"/>
    <row r="56311" ht="15" customHeight="1"/>
    <row r="56312" ht="15" customHeight="1"/>
    <row r="56313" ht="15" customHeight="1"/>
    <row r="56314" ht="15" customHeight="1"/>
    <row r="56315" ht="15" customHeight="1"/>
    <row r="56316" ht="15" customHeight="1"/>
    <row r="56317" ht="15" customHeight="1"/>
    <row r="56318" ht="15" customHeight="1"/>
    <row r="56319" ht="15" customHeight="1"/>
    <row r="56320" ht="15" customHeight="1"/>
    <row r="56321" ht="15" customHeight="1"/>
    <row r="56322" ht="15" customHeight="1"/>
    <row r="56323" ht="15" customHeight="1"/>
    <row r="56324" ht="15" customHeight="1"/>
    <row r="56325" ht="15" customHeight="1"/>
    <row r="56326" ht="15" customHeight="1"/>
    <row r="56327" ht="15" customHeight="1"/>
    <row r="56328" ht="15" customHeight="1"/>
    <row r="56329" ht="15" customHeight="1"/>
    <row r="56330" ht="15" customHeight="1"/>
    <row r="56331" ht="15" customHeight="1"/>
    <row r="56332" ht="15" customHeight="1"/>
    <row r="56333" ht="15" customHeight="1"/>
    <row r="56334" ht="15" customHeight="1"/>
    <row r="56335" ht="15" customHeight="1"/>
    <row r="56336" ht="15" customHeight="1"/>
    <row r="56337" ht="15" customHeight="1"/>
    <row r="56338" ht="15" customHeight="1"/>
    <row r="56339" ht="15" customHeight="1"/>
    <row r="56340" ht="15" customHeight="1"/>
    <row r="56341" ht="15" customHeight="1"/>
    <row r="56342" ht="15" customHeight="1"/>
    <row r="56343" ht="15" customHeight="1"/>
    <row r="56344" ht="15" customHeight="1"/>
    <row r="56345" ht="15" customHeight="1"/>
    <row r="56346" ht="15" customHeight="1"/>
    <row r="56347" ht="15" customHeight="1"/>
    <row r="56348" ht="15" customHeight="1"/>
    <row r="56349" ht="15" customHeight="1"/>
    <row r="56350" ht="15" customHeight="1"/>
    <row r="56351" ht="15" customHeight="1"/>
    <row r="56352" ht="15" customHeight="1"/>
    <row r="56353" ht="15" customHeight="1"/>
    <row r="56354" ht="15" customHeight="1"/>
    <row r="56355" ht="15" customHeight="1"/>
    <row r="56356" ht="15" customHeight="1"/>
    <row r="56357" ht="15" customHeight="1"/>
    <row r="56358" ht="15" customHeight="1"/>
    <row r="56359" ht="15" customHeight="1"/>
    <row r="56360" ht="15" customHeight="1"/>
    <row r="56361" ht="15" customHeight="1"/>
    <row r="56362" ht="15" customHeight="1"/>
    <row r="56363" ht="15" customHeight="1"/>
    <row r="56364" ht="15" customHeight="1"/>
    <row r="56365" ht="15" customHeight="1"/>
    <row r="56366" ht="15" customHeight="1"/>
    <row r="56367" ht="15" customHeight="1"/>
    <row r="56368" ht="15" customHeight="1"/>
    <row r="56369" ht="15" customHeight="1"/>
    <row r="56370" ht="15" customHeight="1"/>
    <row r="56371" ht="15" customHeight="1"/>
    <row r="56372" ht="15" customHeight="1"/>
    <row r="56373" ht="15" customHeight="1"/>
    <row r="56374" ht="15" customHeight="1"/>
    <row r="56375" ht="15" customHeight="1"/>
    <row r="56376" ht="15" customHeight="1"/>
    <row r="56377" ht="15" customHeight="1"/>
    <row r="56378" ht="15" customHeight="1"/>
    <row r="56379" ht="15" customHeight="1"/>
    <row r="56380" ht="15" customHeight="1"/>
    <row r="56381" ht="15" customHeight="1"/>
    <row r="56382" ht="15" customHeight="1"/>
    <row r="56383" ht="15" customHeight="1"/>
    <row r="56384" ht="15" customHeight="1"/>
    <row r="56385" ht="15" customHeight="1"/>
    <row r="56386" ht="15" customHeight="1"/>
    <row r="56387" ht="15" customHeight="1"/>
    <row r="56388" ht="15" customHeight="1"/>
    <row r="56389" ht="15" customHeight="1"/>
    <row r="56390" ht="15" customHeight="1"/>
    <row r="56391" ht="15" customHeight="1"/>
    <row r="56392" ht="15" customHeight="1"/>
    <row r="56393" ht="15" customHeight="1"/>
    <row r="56394" ht="15" customHeight="1"/>
    <row r="56395" ht="15" customHeight="1"/>
    <row r="56396" ht="15" customHeight="1"/>
    <row r="56397" ht="15" customHeight="1"/>
    <row r="56398" ht="15" customHeight="1"/>
    <row r="56399" ht="15" customHeight="1"/>
    <row r="56400" ht="15" customHeight="1"/>
    <row r="56401" ht="15" customHeight="1"/>
    <row r="56402" ht="15" customHeight="1"/>
    <row r="56403" ht="15" customHeight="1"/>
    <row r="56404" ht="15" customHeight="1"/>
    <row r="56405" ht="15" customHeight="1"/>
    <row r="56406" ht="15" customHeight="1"/>
    <row r="56407" ht="15" customHeight="1"/>
    <row r="56408" ht="15" customHeight="1"/>
    <row r="56409" ht="15" customHeight="1"/>
    <row r="56410" ht="15" customHeight="1"/>
    <row r="56411" ht="15" customHeight="1"/>
    <row r="56412" ht="15" customHeight="1"/>
    <row r="56413" ht="15" customHeight="1"/>
    <row r="56414" ht="15" customHeight="1"/>
    <row r="56415" ht="15" customHeight="1"/>
    <row r="56416" ht="15" customHeight="1"/>
    <row r="56417" ht="15" customHeight="1"/>
    <row r="56418" ht="15" customHeight="1"/>
    <row r="56419" ht="15" customHeight="1"/>
    <row r="56420" ht="15" customHeight="1"/>
    <row r="56421" ht="15" customHeight="1"/>
    <row r="56422" ht="15" customHeight="1"/>
    <row r="56423" ht="15" customHeight="1"/>
    <row r="56424" ht="15" customHeight="1"/>
    <row r="56425" ht="15" customHeight="1"/>
    <row r="56426" ht="15" customHeight="1"/>
    <row r="56427" ht="15" customHeight="1"/>
    <row r="56428" ht="15" customHeight="1"/>
    <row r="56429" ht="15" customHeight="1"/>
    <row r="56430" ht="15" customHeight="1"/>
    <row r="56431" ht="15" customHeight="1"/>
    <row r="56432" ht="15" customHeight="1"/>
    <row r="56433" ht="15" customHeight="1"/>
    <row r="56434" ht="15" customHeight="1"/>
    <row r="56435" ht="15" customHeight="1"/>
    <row r="56436" ht="15" customHeight="1"/>
    <row r="56437" ht="15" customHeight="1"/>
    <row r="56438" ht="15" customHeight="1"/>
    <row r="56439" ht="15" customHeight="1"/>
    <row r="56440" ht="15" customHeight="1"/>
    <row r="56441" ht="15" customHeight="1"/>
    <row r="56442" ht="15" customHeight="1"/>
    <row r="56443" ht="15" customHeight="1"/>
    <row r="56444" ht="15" customHeight="1"/>
    <row r="56445" ht="15" customHeight="1"/>
    <row r="56446" ht="15" customHeight="1"/>
    <row r="56447" ht="15" customHeight="1"/>
    <row r="56448" ht="15" customHeight="1"/>
    <row r="56449" ht="15" customHeight="1"/>
    <row r="56450" ht="15" customHeight="1"/>
    <row r="56451" ht="15" customHeight="1"/>
    <row r="56452" ht="15" customHeight="1"/>
    <row r="56453" ht="15" customHeight="1"/>
    <row r="56454" ht="15" customHeight="1"/>
    <row r="56455" ht="15" customHeight="1"/>
    <row r="56456" ht="15" customHeight="1"/>
    <row r="56457" ht="15" customHeight="1"/>
    <row r="56458" ht="15" customHeight="1"/>
    <row r="56459" ht="15" customHeight="1"/>
    <row r="56460" ht="15" customHeight="1"/>
    <row r="56461" ht="15" customHeight="1"/>
    <row r="56462" ht="15" customHeight="1"/>
    <row r="56463" ht="15" customHeight="1"/>
    <row r="56464" ht="15" customHeight="1"/>
    <row r="56465" ht="15" customHeight="1"/>
    <row r="56466" ht="15" customHeight="1"/>
    <row r="56467" ht="15" customHeight="1"/>
    <row r="56468" ht="15" customHeight="1"/>
    <row r="56469" ht="15" customHeight="1"/>
    <row r="56470" ht="15" customHeight="1"/>
    <row r="56471" ht="15" customHeight="1"/>
    <row r="56472" ht="15" customHeight="1"/>
    <row r="56473" ht="15" customHeight="1"/>
    <row r="56474" ht="15" customHeight="1"/>
    <row r="56475" ht="15" customHeight="1"/>
    <row r="56476" ht="15" customHeight="1"/>
    <row r="56477" ht="15" customHeight="1"/>
    <row r="56478" ht="15" customHeight="1"/>
    <row r="56479" ht="15" customHeight="1"/>
    <row r="56480" ht="15" customHeight="1"/>
    <row r="56481" ht="15" customHeight="1"/>
    <row r="56482" ht="15" customHeight="1"/>
    <row r="56483" ht="15" customHeight="1"/>
    <row r="56484" ht="15" customHeight="1"/>
    <row r="56485" ht="15" customHeight="1"/>
    <row r="56486" ht="15" customHeight="1"/>
    <row r="56487" ht="15" customHeight="1"/>
    <row r="56488" ht="15" customHeight="1"/>
    <row r="56489" ht="15" customHeight="1"/>
    <row r="56490" ht="15" customHeight="1"/>
    <row r="56491" ht="15" customHeight="1"/>
    <row r="56492" ht="15" customHeight="1"/>
    <row r="56493" ht="15" customHeight="1"/>
    <row r="56494" ht="15" customHeight="1"/>
    <row r="56495" ht="15" customHeight="1"/>
    <row r="56496" ht="15" customHeight="1"/>
    <row r="56497" ht="15" customHeight="1"/>
    <row r="56498" ht="15" customHeight="1"/>
    <row r="56499" ht="15" customHeight="1"/>
    <row r="56500" ht="15" customHeight="1"/>
    <row r="56501" ht="15" customHeight="1"/>
    <row r="56502" ht="15" customHeight="1"/>
    <row r="56503" ht="15" customHeight="1"/>
    <row r="56504" ht="15" customHeight="1"/>
    <row r="56505" ht="15" customHeight="1"/>
    <row r="56506" ht="15" customHeight="1"/>
    <row r="56507" ht="15" customHeight="1"/>
    <row r="56508" ht="15" customHeight="1"/>
    <row r="56509" ht="15" customHeight="1"/>
    <row r="56510" ht="15" customHeight="1"/>
    <row r="56511" ht="15" customHeight="1"/>
    <row r="56512" ht="15" customHeight="1"/>
    <row r="56513" ht="15" customHeight="1"/>
    <row r="56514" ht="15" customHeight="1"/>
    <row r="56515" ht="15" customHeight="1"/>
    <row r="56516" ht="15" customHeight="1"/>
    <row r="56517" ht="15" customHeight="1"/>
    <row r="56518" ht="15" customHeight="1"/>
    <row r="56519" ht="15" customHeight="1"/>
    <row r="56520" ht="15" customHeight="1"/>
    <row r="56521" ht="15" customHeight="1"/>
    <row r="56522" ht="15" customHeight="1"/>
    <row r="56523" ht="15" customHeight="1"/>
    <row r="56524" ht="15" customHeight="1"/>
    <row r="56525" ht="15" customHeight="1"/>
    <row r="56526" ht="15" customHeight="1"/>
    <row r="56527" ht="15" customHeight="1"/>
    <row r="56528" ht="15" customHeight="1"/>
    <row r="56529" ht="15" customHeight="1"/>
    <row r="56530" ht="15" customHeight="1"/>
    <row r="56531" ht="15" customHeight="1"/>
    <row r="56532" ht="15" customHeight="1"/>
    <row r="56533" ht="15" customHeight="1"/>
    <row r="56534" ht="15" customHeight="1"/>
    <row r="56535" ht="15" customHeight="1"/>
    <row r="56536" ht="15" customHeight="1"/>
    <row r="56537" ht="15" customHeight="1"/>
    <row r="56538" ht="15" customHeight="1"/>
    <row r="56539" ht="15" customHeight="1"/>
    <row r="56540" ht="15" customHeight="1"/>
    <row r="56541" ht="15" customHeight="1"/>
    <row r="56542" ht="15" customHeight="1"/>
    <row r="56543" ht="15" customHeight="1"/>
    <row r="56544" ht="15" customHeight="1"/>
    <row r="56545" ht="15" customHeight="1"/>
    <row r="56546" ht="15" customHeight="1"/>
    <row r="56547" ht="15" customHeight="1"/>
    <row r="56548" ht="15" customHeight="1"/>
    <row r="56549" ht="15" customHeight="1"/>
    <row r="56550" ht="15" customHeight="1"/>
    <row r="56551" ht="15" customHeight="1"/>
    <row r="56552" ht="15" customHeight="1"/>
    <row r="56553" ht="15" customHeight="1"/>
    <row r="56554" ht="15" customHeight="1"/>
    <row r="56555" ht="15" customHeight="1"/>
    <row r="56556" ht="15" customHeight="1"/>
    <row r="56557" ht="15" customHeight="1"/>
    <row r="56558" ht="15" customHeight="1"/>
    <row r="56559" ht="15" customHeight="1"/>
    <row r="56560" ht="15" customHeight="1"/>
    <row r="56561" ht="15" customHeight="1"/>
    <row r="56562" ht="15" customHeight="1"/>
    <row r="56563" ht="15" customHeight="1"/>
    <row r="56564" ht="15" customHeight="1"/>
    <row r="56565" ht="15" customHeight="1"/>
    <row r="56566" ht="15" customHeight="1"/>
    <row r="56567" ht="15" customHeight="1"/>
    <row r="56568" ht="15" customHeight="1"/>
    <row r="56569" ht="15" customHeight="1"/>
    <row r="56570" ht="15" customHeight="1"/>
    <row r="56571" ht="15" customHeight="1"/>
    <row r="56572" ht="15" customHeight="1"/>
    <row r="56573" ht="15" customHeight="1"/>
    <row r="56574" ht="15" customHeight="1"/>
    <row r="56575" ht="15" customHeight="1"/>
    <row r="56576" ht="15" customHeight="1"/>
    <row r="56577" ht="15" customHeight="1"/>
    <row r="56578" ht="15" customHeight="1"/>
    <row r="56579" ht="15" customHeight="1"/>
    <row r="56580" ht="15" customHeight="1"/>
    <row r="56581" ht="15" customHeight="1"/>
    <row r="56582" ht="15" customHeight="1"/>
    <row r="56583" ht="15" customHeight="1"/>
    <row r="56584" ht="15" customHeight="1"/>
    <row r="56585" ht="15" customHeight="1"/>
    <row r="56586" ht="15" customHeight="1"/>
    <row r="56587" ht="15" customHeight="1"/>
    <row r="56588" ht="15" customHeight="1"/>
    <row r="56589" ht="15" customHeight="1"/>
    <row r="56590" ht="15" customHeight="1"/>
    <row r="56591" ht="15" customHeight="1"/>
    <row r="56592" ht="15" customHeight="1"/>
    <row r="56593" ht="15" customHeight="1"/>
    <row r="56594" ht="15" customHeight="1"/>
    <row r="56595" ht="15" customHeight="1"/>
    <row r="56596" ht="15" customHeight="1"/>
    <row r="56597" ht="15" customHeight="1"/>
    <row r="56598" ht="15" customHeight="1"/>
    <row r="56599" ht="15" customHeight="1"/>
    <row r="56600" ht="15" customHeight="1"/>
    <row r="56601" ht="15" customHeight="1"/>
    <row r="56602" ht="15" customHeight="1"/>
    <row r="56603" ht="15" customHeight="1"/>
    <row r="56604" ht="15" customHeight="1"/>
    <row r="56605" ht="15" customHeight="1"/>
    <row r="56606" ht="15" customHeight="1"/>
    <row r="56607" ht="15" customHeight="1"/>
    <row r="56608" ht="15" customHeight="1"/>
    <row r="56609" ht="15" customHeight="1"/>
    <row r="56610" ht="15" customHeight="1"/>
    <row r="56611" ht="15" customHeight="1"/>
    <row r="56612" ht="15" customHeight="1"/>
    <row r="56613" ht="15" customHeight="1"/>
    <row r="56614" ht="15" customHeight="1"/>
    <row r="56615" ht="15" customHeight="1"/>
    <row r="56616" ht="15" customHeight="1"/>
    <row r="56617" ht="15" customHeight="1"/>
    <row r="56618" ht="15" customHeight="1"/>
    <row r="56619" ht="15" customHeight="1"/>
    <row r="56620" ht="15" customHeight="1"/>
    <row r="56621" ht="15" customHeight="1"/>
    <row r="56622" ht="15" customHeight="1"/>
    <row r="56623" ht="15" customHeight="1"/>
    <row r="56624" ht="15" customHeight="1"/>
    <row r="56625" ht="15" customHeight="1"/>
    <row r="56626" ht="15" customHeight="1"/>
    <row r="56627" ht="15" customHeight="1"/>
    <row r="56628" ht="15" customHeight="1"/>
    <row r="56629" ht="15" customHeight="1"/>
    <row r="56630" ht="15" customHeight="1"/>
    <row r="56631" ht="15" customHeight="1"/>
    <row r="56632" ht="15" customHeight="1"/>
    <row r="56633" ht="15" customHeight="1"/>
    <row r="56634" ht="15" customHeight="1"/>
    <row r="56635" ht="15" customHeight="1"/>
    <row r="56636" ht="15" customHeight="1"/>
    <row r="56637" ht="15" customHeight="1"/>
    <row r="56638" ht="15" customHeight="1"/>
    <row r="56639" ht="15" customHeight="1"/>
    <row r="56640" ht="15" customHeight="1"/>
    <row r="56641" ht="15" customHeight="1"/>
    <row r="56642" ht="15" customHeight="1"/>
    <row r="56643" ht="15" customHeight="1"/>
    <row r="56644" ht="15" customHeight="1"/>
    <row r="56645" ht="15" customHeight="1"/>
    <row r="56646" ht="15" customHeight="1"/>
    <row r="56647" ht="15" customHeight="1"/>
    <row r="56648" ht="15" customHeight="1"/>
    <row r="56649" ht="15" customHeight="1"/>
    <row r="56650" ht="15" customHeight="1"/>
    <row r="56651" ht="15" customHeight="1"/>
    <row r="56652" ht="15" customHeight="1"/>
    <row r="56653" ht="15" customHeight="1"/>
    <row r="56654" ht="15" customHeight="1"/>
    <row r="56655" ht="15" customHeight="1"/>
    <row r="56656" ht="15" customHeight="1"/>
    <row r="56657" ht="15" customHeight="1"/>
    <row r="56658" ht="15" customHeight="1"/>
    <row r="56659" ht="15" customHeight="1"/>
    <row r="56660" ht="15" customHeight="1"/>
    <row r="56661" ht="15" customHeight="1"/>
    <row r="56662" ht="15" customHeight="1"/>
    <row r="56663" ht="15" customHeight="1"/>
    <row r="56664" ht="15" customHeight="1"/>
    <row r="56665" ht="15" customHeight="1"/>
    <row r="56666" ht="15" customHeight="1"/>
    <row r="56667" ht="15" customHeight="1"/>
    <row r="56668" ht="15" customHeight="1"/>
    <row r="56669" ht="15" customHeight="1"/>
    <row r="56670" ht="15" customHeight="1"/>
    <row r="56671" ht="15" customHeight="1"/>
    <row r="56672" ht="15" customHeight="1"/>
    <row r="56673" ht="15" customHeight="1"/>
    <row r="56674" ht="15" customHeight="1"/>
    <row r="56675" ht="15" customHeight="1"/>
    <row r="56676" ht="15" customHeight="1"/>
    <row r="56677" ht="15" customHeight="1"/>
    <row r="56678" ht="15" customHeight="1"/>
    <row r="56679" ht="15" customHeight="1"/>
    <row r="56680" ht="15" customHeight="1"/>
    <row r="56681" ht="15" customHeight="1"/>
    <row r="56682" ht="15" customHeight="1"/>
    <row r="56683" ht="15" customHeight="1"/>
    <row r="56684" ht="15" customHeight="1"/>
    <row r="56685" ht="15" customHeight="1"/>
    <row r="56686" ht="15" customHeight="1"/>
    <row r="56687" ht="15" customHeight="1"/>
    <row r="56688" ht="15" customHeight="1"/>
    <row r="56689" ht="15" customHeight="1"/>
    <row r="56690" ht="15" customHeight="1"/>
    <row r="56691" ht="15" customHeight="1"/>
    <row r="56692" ht="15" customHeight="1"/>
    <row r="56693" ht="15" customHeight="1"/>
    <row r="56694" ht="15" customHeight="1"/>
    <row r="56695" ht="15" customHeight="1"/>
    <row r="56696" ht="15" customHeight="1"/>
    <row r="56697" ht="15" customHeight="1"/>
    <row r="56698" ht="15" customHeight="1"/>
    <row r="56699" ht="15" customHeight="1"/>
    <row r="56700" ht="15" customHeight="1"/>
    <row r="56701" ht="15" customHeight="1"/>
    <row r="56702" ht="15" customHeight="1"/>
    <row r="56703" ht="15" customHeight="1"/>
    <row r="56704" ht="15" customHeight="1"/>
    <row r="56705" ht="15" customHeight="1"/>
    <row r="56706" ht="15" customHeight="1"/>
    <row r="56707" ht="15" customHeight="1"/>
    <row r="56708" ht="15" customHeight="1"/>
    <row r="56709" ht="15" customHeight="1"/>
    <row r="56710" ht="15" customHeight="1"/>
    <row r="56711" ht="15" customHeight="1"/>
    <row r="56712" ht="15" customHeight="1"/>
    <row r="56713" ht="15" customHeight="1"/>
    <row r="56714" ht="15" customHeight="1"/>
    <row r="56715" ht="15" customHeight="1"/>
    <row r="56716" ht="15" customHeight="1"/>
    <row r="56717" ht="15" customHeight="1"/>
    <row r="56718" ht="15" customHeight="1"/>
    <row r="56719" ht="15" customHeight="1"/>
    <row r="56720" ht="15" customHeight="1"/>
    <row r="56721" ht="15" customHeight="1"/>
    <row r="56722" ht="15" customHeight="1"/>
    <row r="56723" ht="15" customHeight="1"/>
    <row r="56724" ht="15" customHeight="1"/>
    <row r="56725" ht="15" customHeight="1"/>
    <row r="56726" ht="15" customHeight="1"/>
    <row r="56727" ht="15" customHeight="1"/>
    <row r="56728" ht="15" customHeight="1"/>
    <row r="56729" ht="15" customHeight="1"/>
    <row r="56730" ht="15" customHeight="1"/>
    <row r="56731" ht="15" customHeight="1"/>
    <row r="56732" ht="15" customHeight="1"/>
    <row r="56733" ht="15" customHeight="1"/>
    <row r="56734" ht="15" customHeight="1"/>
    <row r="56735" ht="15" customHeight="1"/>
    <row r="56736" ht="15" customHeight="1"/>
    <row r="56737" ht="15" customHeight="1"/>
    <row r="56738" ht="15" customHeight="1"/>
    <row r="56739" ht="15" customHeight="1"/>
    <row r="56740" ht="15" customHeight="1"/>
    <row r="56741" ht="15" customHeight="1"/>
    <row r="56742" ht="15" customHeight="1"/>
    <row r="56743" ht="15" customHeight="1"/>
    <row r="56744" ht="15" customHeight="1"/>
    <row r="56745" ht="15" customHeight="1"/>
    <row r="56746" ht="15" customHeight="1"/>
    <row r="56747" ht="15" customHeight="1"/>
    <row r="56748" ht="15" customHeight="1"/>
    <row r="56749" ht="15" customHeight="1"/>
    <row r="56750" ht="15" customHeight="1"/>
    <row r="56751" ht="15" customHeight="1"/>
    <row r="56752" ht="15" customHeight="1"/>
    <row r="56753" ht="15" customHeight="1"/>
    <row r="56754" ht="15" customHeight="1"/>
    <row r="56755" ht="15" customHeight="1"/>
    <row r="56756" ht="15" customHeight="1"/>
    <row r="56757" ht="15" customHeight="1"/>
    <row r="56758" ht="15" customHeight="1"/>
    <row r="56759" ht="15" customHeight="1"/>
    <row r="56760" ht="15" customHeight="1"/>
    <row r="56761" ht="15" customHeight="1"/>
    <row r="56762" ht="15" customHeight="1"/>
    <row r="56763" ht="15" customHeight="1"/>
    <row r="56764" ht="15" customHeight="1"/>
    <row r="56765" ht="15" customHeight="1"/>
    <row r="56766" ht="15" customHeight="1"/>
    <row r="56767" ht="15" customHeight="1"/>
    <row r="56768" ht="15" customHeight="1"/>
    <row r="56769" ht="15" customHeight="1"/>
    <row r="56770" ht="15" customHeight="1"/>
    <row r="56771" ht="15" customHeight="1"/>
    <row r="56772" ht="15" customHeight="1"/>
    <row r="56773" ht="15" customHeight="1"/>
    <row r="56774" ht="15" customHeight="1"/>
    <row r="56775" ht="15" customHeight="1"/>
    <row r="56776" ht="15" customHeight="1"/>
    <row r="56777" ht="15" customHeight="1"/>
    <row r="56778" ht="15" customHeight="1"/>
    <row r="56779" ht="15" customHeight="1"/>
    <row r="56780" ht="15" customHeight="1"/>
    <row r="56781" ht="15" customHeight="1"/>
    <row r="56782" ht="15" customHeight="1"/>
    <row r="56783" ht="15" customHeight="1"/>
    <row r="56784" ht="15" customHeight="1"/>
    <row r="56785" ht="15" customHeight="1"/>
    <row r="56786" ht="15" customHeight="1"/>
    <row r="56787" ht="15" customHeight="1"/>
    <row r="56788" ht="15" customHeight="1"/>
    <row r="56789" ht="15" customHeight="1"/>
    <row r="56790" ht="15" customHeight="1"/>
    <row r="56791" ht="15" customHeight="1"/>
    <row r="56792" ht="15" customHeight="1"/>
    <row r="56793" ht="15" customHeight="1"/>
    <row r="56794" ht="15" customHeight="1"/>
    <row r="56795" ht="15" customHeight="1"/>
    <row r="56796" ht="15" customHeight="1"/>
    <row r="56797" ht="15" customHeight="1"/>
    <row r="56798" ht="15" customHeight="1"/>
    <row r="56799" ht="15" customHeight="1"/>
    <row r="56800" ht="15" customHeight="1"/>
    <row r="56801" ht="15" customHeight="1"/>
    <row r="56802" ht="15" customHeight="1"/>
    <row r="56803" ht="15" customHeight="1"/>
    <row r="56804" ht="15" customHeight="1"/>
    <row r="56805" ht="15" customHeight="1"/>
    <row r="56806" ht="15" customHeight="1"/>
    <row r="56807" ht="15" customHeight="1"/>
    <row r="56808" ht="15" customHeight="1"/>
    <row r="56809" ht="15" customHeight="1"/>
    <row r="56810" ht="15" customHeight="1"/>
    <row r="56811" ht="15" customHeight="1"/>
    <row r="56812" ht="15" customHeight="1"/>
    <row r="56813" ht="15" customHeight="1"/>
    <row r="56814" ht="15" customHeight="1"/>
    <row r="56815" ht="15" customHeight="1"/>
    <row r="56816" ht="15" customHeight="1"/>
    <row r="56817" ht="15" customHeight="1"/>
    <row r="56818" ht="15" customHeight="1"/>
    <row r="56819" ht="15" customHeight="1"/>
    <row r="56820" ht="15" customHeight="1"/>
    <row r="56821" ht="15" customHeight="1"/>
    <row r="56822" ht="15" customHeight="1"/>
    <row r="56823" ht="15" customHeight="1"/>
    <row r="56824" ht="15" customHeight="1"/>
    <row r="56825" ht="15" customHeight="1"/>
    <row r="56826" ht="15" customHeight="1"/>
    <row r="56827" ht="15" customHeight="1"/>
    <row r="56828" ht="15" customHeight="1"/>
    <row r="56829" ht="15" customHeight="1"/>
    <row r="56830" ht="15" customHeight="1"/>
    <row r="56831" ht="15" customHeight="1"/>
    <row r="56832" ht="15" customHeight="1"/>
    <row r="56833" ht="15" customHeight="1"/>
    <row r="56834" ht="15" customHeight="1"/>
    <row r="56835" ht="15" customHeight="1"/>
    <row r="56836" ht="15" customHeight="1"/>
    <row r="56837" ht="15" customHeight="1"/>
    <row r="56838" ht="15" customHeight="1"/>
    <row r="56839" ht="15" customHeight="1"/>
    <row r="56840" ht="15" customHeight="1"/>
    <row r="56841" ht="15" customHeight="1"/>
    <row r="56842" ht="15" customHeight="1"/>
    <row r="56843" ht="15" customHeight="1"/>
    <row r="56844" ht="15" customHeight="1"/>
    <row r="56845" ht="15" customHeight="1"/>
    <row r="56846" ht="15" customHeight="1"/>
    <row r="56847" ht="15" customHeight="1"/>
    <row r="56848" ht="15" customHeight="1"/>
    <row r="56849" ht="15" customHeight="1"/>
    <row r="56850" ht="15" customHeight="1"/>
    <row r="56851" ht="15" customHeight="1"/>
    <row r="56852" ht="15" customHeight="1"/>
    <row r="56853" ht="15" customHeight="1"/>
    <row r="56854" ht="15" customHeight="1"/>
    <row r="56855" ht="15" customHeight="1"/>
    <row r="56856" ht="15" customHeight="1"/>
    <row r="56857" ht="15" customHeight="1"/>
    <row r="56858" ht="15" customHeight="1"/>
    <row r="56859" ht="15" customHeight="1"/>
    <row r="56860" ht="15" customHeight="1"/>
    <row r="56861" ht="15" customHeight="1"/>
    <row r="56862" ht="15" customHeight="1"/>
    <row r="56863" ht="15" customHeight="1"/>
    <row r="56864" ht="15" customHeight="1"/>
    <row r="56865" ht="15" customHeight="1"/>
    <row r="56866" ht="15" customHeight="1"/>
    <row r="56867" ht="15" customHeight="1"/>
    <row r="56868" ht="15" customHeight="1"/>
    <row r="56869" ht="15" customHeight="1"/>
    <row r="56870" ht="15" customHeight="1"/>
    <row r="56871" ht="15" customHeight="1"/>
    <row r="56872" ht="15" customHeight="1"/>
    <row r="56873" ht="15" customHeight="1"/>
    <row r="56874" ht="15" customHeight="1"/>
    <row r="56875" ht="15" customHeight="1"/>
    <row r="56876" ht="15" customHeight="1"/>
    <row r="56877" ht="15" customHeight="1"/>
    <row r="56878" ht="15" customHeight="1"/>
    <row r="56879" ht="15" customHeight="1"/>
    <row r="56880" ht="15" customHeight="1"/>
    <row r="56881" ht="15" customHeight="1"/>
    <row r="56882" ht="15" customHeight="1"/>
    <row r="56883" ht="15" customHeight="1"/>
    <row r="56884" ht="15" customHeight="1"/>
    <row r="56885" ht="15" customHeight="1"/>
    <row r="56886" ht="15" customHeight="1"/>
    <row r="56887" ht="15" customHeight="1"/>
    <row r="56888" ht="15" customHeight="1"/>
    <row r="56889" ht="15" customHeight="1"/>
    <row r="56890" ht="15" customHeight="1"/>
    <row r="56891" ht="15" customHeight="1"/>
    <row r="56892" ht="15" customHeight="1"/>
    <row r="56893" ht="15" customHeight="1"/>
    <row r="56894" ht="15" customHeight="1"/>
    <row r="56895" ht="15" customHeight="1"/>
    <row r="56896" ht="15" customHeight="1"/>
    <row r="56897" ht="15" customHeight="1"/>
    <row r="56898" ht="15" customHeight="1"/>
    <row r="56899" ht="15" customHeight="1"/>
    <row r="56900" ht="15" customHeight="1"/>
    <row r="56901" ht="15" customHeight="1"/>
    <row r="56902" ht="15" customHeight="1"/>
    <row r="56903" ht="15" customHeight="1"/>
    <row r="56904" ht="15" customHeight="1"/>
    <row r="56905" ht="15" customHeight="1"/>
    <row r="56906" ht="15" customHeight="1"/>
    <row r="56907" ht="15" customHeight="1"/>
    <row r="56908" ht="15" customHeight="1"/>
    <row r="56909" ht="15" customHeight="1"/>
    <row r="56910" ht="15" customHeight="1"/>
    <row r="56911" ht="15" customHeight="1"/>
    <row r="56912" ht="15" customHeight="1"/>
    <row r="56913" ht="15" customHeight="1"/>
    <row r="56914" ht="15" customHeight="1"/>
    <row r="56915" ht="15" customHeight="1"/>
    <row r="56916" ht="15" customHeight="1"/>
    <row r="56917" ht="15" customHeight="1"/>
    <row r="56918" ht="15" customHeight="1"/>
    <row r="56919" ht="15" customHeight="1"/>
    <row r="56920" ht="15" customHeight="1"/>
    <row r="56921" ht="15" customHeight="1"/>
    <row r="56922" ht="15" customHeight="1"/>
    <row r="56923" ht="15" customHeight="1"/>
    <row r="56924" ht="15" customHeight="1"/>
    <row r="56925" ht="15" customHeight="1"/>
    <row r="56926" ht="15" customHeight="1"/>
    <row r="56927" ht="15" customHeight="1"/>
    <row r="56928" ht="15" customHeight="1"/>
    <row r="56929" ht="15" customHeight="1"/>
    <row r="56930" ht="15" customHeight="1"/>
    <row r="56931" ht="15" customHeight="1"/>
    <row r="56932" ht="15" customHeight="1"/>
    <row r="56933" ht="15" customHeight="1"/>
    <row r="56934" ht="15" customHeight="1"/>
    <row r="56935" ht="15" customHeight="1"/>
    <row r="56936" ht="15" customHeight="1"/>
    <row r="56937" ht="15" customHeight="1"/>
    <row r="56938" ht="15" customHeight="1"/>
    <row r="56939" ht="15" customHeight="1"/>
    <row r="56940" ht="15" customHeight="1"/>
    <row r="56941" ht="15" customHeight="1"/>
    <row r="56942" ht="15" customHeight="1"/>
    <row r="56943" ht="15" customHeight="1"/>
    <row r="56944" ht="15" customHeight="1"/>
    <row r="56945" ht="15" customHeight="1"/>
    <row r="56946" ht="15" customHeight="1"/>
    <row r="56947" ht="15" customHeight="1"/>
    <row r="56948" ht="15" customHeight="1"/>
    <row r="56949" ht="15" customHeight="1"/>
    <row r="56950" ht="15" customHeight="1"/>
    <row r="56951" ht="15" customHeight="1"/>
    <row r="56952" ht="15" customHeight="1"/>
    <row r="56953" ht="15" customHeight="1"/>
    <row r="56954" ht="15" customHeight="1"/>
    <row r="56955" ht="15" customHeight="1"/>
    <row r="56956" ht="15" customHeight="1"/>
    <row r="56957" ht="15" customHeight="1"/>
    <row r="56958" ht="15" customHeight="1"/>
    <row r="56959" ht="15" customHeight="1"/>
    <row r="56960" ht="15" customHeight="1"/>
    <row r="56961" ht="15" customHeight="1"/>
    <row r="56962" ht="15" customHeight="1"/>
    <row r="56963" ht="15" customHeight="1"/>
    <row r="56964" ht="15" customHeight="1"/>
    <row r="56965" ht="15" customHeight="1"/>
    <row r="56966" ht="15" customHeight="1"/>
    <row r="56967" ht="15" customHeight="1"/>
    <row r="56968" ht="15" customHeight="1"/>
    <row r="56969" ht="15" customHeight="1"/>
    <row r="56970" ht="15" customHeight="1"/>
    <row r="56971" ht="15" customHeight="1"/>
    <row r="56972" ht="15" customHeight="1"/>
    <row r="56973" ht="15" customHeight="1"/>
    <row r="56974" ht="15" customHeight="1"/>
    <row r="56975" ht="15" customHeight="1"/>
    <row r="56976" ht="15" customHeight="1"/>
    <row r="56977" ht="15" customHeight="1"/>
    <row r="56978" ht="15" customHeight="1"/>
    <row r="56979" ht="15" customHeight="1"/>
    <row r="56980" ht="15" customHeight="1"/>
    <row r="56981" ht="15" customHeight="1"/>
    <row r="56982" ht="15" customHeight="1"/>
    <row r="56983" ht="15" customHeight="1"/>
    <row r="56984" ht="15" customHeight="1"/>
    <row r="56985" ht="15" customHeight="1"/>
    <row r="56986" ht="15" customHeight="1"/>
    <row r="56987" ht="15" customHeight="1"/>
    <row r="56988" ht="15" customHeight="1"/>
    <row r="56989" ht="15" customHeight="1"/>
    <row r="56990" ht="15" customHeight="1"/>
    <row r="56991" ht="15" customHeight="1"/>
    <row r="56992" ht="15" customHeight="1"/>
    <row r="56993" ht="15" customHeight="1"/>
    <row r="56994" ht="15" customHeight="1"/>
    <row r="56995" ht="15" customHeight="1"/>
    <row r="56996" ht="15" customHeight="1"/>
    <row r="56997" ht="15" customHeight="1"/>
    <row r="56998" ht="15" customHeight="1"/>
    <row r="56999" ht="15" customHeight="1"/>
    <row r="57000" ht="15" customHeight="1"/>
    <row r="57001" ht="15" customHeight="1"/>
    <row r="57002" ht="15" customHeight="1"/>
    <row r="57003" ht="15" customHeight="1"/>
    <row r="57004" ht="15" customHeight="1"/>
    <row r="57005" ht="15" customHeight="1"/>
    <row r="57006" ht="15" customHeight="1"/>
    <row r="57007" ht="15" customHeight="1"/>
    <row r="57008" ht="15" customHeight="1"/>
    <row r="57009" ht="15" customHeight="1"/>
    <row r="57010" ht="15" customHeight="1"/>
    <row r="57011" ht="15" customHeight="1"/>
    <row r="57012" ht="15" customHeight="1"/>
    <row r="57013" ht="15" customHeight="1"/>
    <row r="57014" ht="15" customHeight="1"/>
    <row r="57015" ht="15" customHeight="1"/>
    <row r="57016" ht="15" customHeight="1"/>
    <row r="57017" ht="15" customHeight="1"/>
    <row r="57018" ht="15" customHeight="1"/>
    <row r="57019" ht="15" customHeight="1"/>
    <row r="57020" ht="15" customHeight="1"/>
    <row r="57021" ht="15" customHeight="1"/>
    <row r="57022" ht="15" customHeight="1"/>
    <row r="57023" ht="15" customHeight="1"/>
    <row r="57024" ht="15" customHeight="1"/>
    <row r="57025" ht="15" customHeight="1"/>
    <row r="57026" ht="15" customHeight="1"/>
    <row r="57027" ht="15" customHeight="1"/>
    <row r="57028" ht="15" customHeight="1"/>
    <row r="57029" ht="15" customHeight="1"/>
    <row r="57030" ht="15" customHeight="1"/>
    <row r="57031" ht="15" customHeight="1"/>
    <row r="57032" ht="15" customHeight="1"/>
    <row r="57033" ht="15" customHeight="1"/>
    <row r="57034" ht="15" customHeight="1"/>
    <row r="57035" ht="15" customHeight="1"/>
    <row r="57036" ht="15" customHeight="1"/>
    <row r="57037" ht="15" customHeight="1"/>
    <row r="57038" ht="15" customHeight="1"/>
    <row r="57039" ht="15" customHeight="1"/>
    <row r="57040" ht="15" customHeight="1"/>
    <row r="57041" ht="15" customHeight="1"/>
    <row r="57042" ht="15" customHeight="1"/>
    <row r="57043" ht="15" customHeight="1"/>
    <row r="57044" ht="15" customHeight="1"/>
    <row r="57045" ht="15" customHeight="1"/>
    <row r="57046" ht="15" customHeight="1"/>
    <row r="57047" ht="15" customHeight="1"/>
    <row r="57048" ht="15" customHeight="1"/>
    <row r="57049" ht="15" customHeight="1"/>
    <row r="57050" ht="15" customHeight="1"/>
    <row r="57051" ht="15" customHeight="1"/>
    <row r="57052" ht="15" customHeight="1"/>
    <row r="57053" ht="15" customHeight="1"/>
    <row r="57054" ht="15" customHeight="1"/>
    <row r="57055" ht="15" customHeight="1"/>
    <row r="57056" ht="15" customHeight="1"/>
    <row r="57057" ht="15" customHeight="1"/>
    <row r="57058" ht="15" customHeight="1"/>
    <row r="57059" ht="15" customHeight="1"/>
    <row r="57060" ht="15" customHeight="1"/>
    <row r="57061" ht="15" customHeight="1"/>
    <row r="57062" ht="15" customHeight="1"/>
    <row r="57063" ht="15" customHeight="1"/>
    <row r="57064" ht="15" customHeight="1"/>
    <row r="57065" ht="15" customHeight="1"/>
    <row r="57066" ht="15" customHeight="1"/>
    <row r="57067" ht="15" customHeight="1"/>
    <row r="57068" ht="15" customHeight="1"/>
    <row r="57069" ht="15" customHeight="1"/>
    <row r="57070" ht="15" customHeight="1"/>
    <row r="57071" ht="15" customHeight="1"/>
    <row r="57072" ht="15" customHeight="1"/>
    <row r="57073" ht="15" customHeight="1"/>
    <row r="57074" ht="15" customHeight="1"/>
    <row r="57075" ht="15" customHeight="1"/>
    <row r="57076" ht="15" customHeight="1"/>
    <row r="57077" ht="15" customHeight="1"/>
    <row r="57078" ht="15" customHeight="1"/>
    <row r="57079" ht="15" customHeight="1"/>
    <row r="57080" ht="15" customHeight="1"/>
    <row r="57081" ht="15" customHeight="1"/>
    <row r="57082" ht="15" customHeight="1"/>
    <row r="57083" ht="15" customHeight="1"/>
    <row r="57084" ht="15" customHeight="1"/>
    <row r="57085" ht="15" customHeight="1"/>
    <row r="57086" ht="15" customHeight="1"/>
    <row r="57087" ht="15" customHeight="1"/>
    <row r="57088" ht="15" customHeight="1"/>
    <row r="57089" ht="15" customHeight="1"/>
    <row r="57090" ht="15" customHeight="1"/>
    <row r="57091" ht="15" customHeight="1"/>
    <row r="57092" ht="15" customHeight="1"/>
    <row r="57093" ht="15" customHeight="1"/>
    <row r="57094" ht="15" customHeight="1"/>
    <row r="57095" ht="15" customHeight="1"/>
    <row r="57096" ht="15" customHeight="1"/>
    <row r="57097" ht="15" customHeight="1"/>
    <row r="57098" ht="15" customHeight="1"/>
    <row r="57099" ht="15" customHeight="1"/>
    <row r="57100" ht="15" customHeight="1"/>
    <row r="57101" ht="15" customHeight="1"/>
    <row r="57102" ht="15" customHeight="1"/>
    <row r="57103" ht="15" customHeight="1"/>
    <row r="57104" ht="15" customHeight="1"/>
    <row r="57105" ht="15" customHeight="1"/>
    <row r="57106" ht="15" customHeight="1"/>
    <row r="57107" ht="15" customHeight="1"/>
    <row r="57108" ht="15" customHeight="1"/>
    <row r="57109" ht="15" customHeight="1"/>
    <row r="57110" ht="15" customHeight="1"/>
    <row r="57111" ht="15" customHeight="1"/>
    <row r="57112" ht="15" customHeight="1"/>
    <row r="57113" ht="15" customHeight="1"/>
    <row r="57114" ht="15" customHeight="1"/>
    <row r="57115" ht="15" customHeight="1"/>
    <row r="57116" ht="15" customHeight="1"/>
    <row r="57117" ht="15" customHeight="1"/>
    <row r="57118" ht="15" customHeight="1"/>
    <row r="57119" ht="15" customHeight="1"/>
    <row r="57120" ht="15" customHeight="1"/>
    <row r="57121" ht="15" customHeight="1"/>
    <row r="57122" ht="15" customHeight="1"/>
    <row r="57123" ht="15" customHeight="1"/>
    <row r="57124" ht="15" customHeight="1"/>
    <row r="57125" ht="15" customHeight="1"/>
    <row r="57126" ht="15" customHeight="1"/>
    <row r="57127" ht="15" customHeight="1"/>
    <row r="57128" ht="15" customHeight="1"/>
    <row r="57129" ht="15" customHeight="1"/>
    <row r="57130" ht="15" customHeight="1"/>
    <row r="57131" ht="15" customHeight="1"/>
    <row r="57132" ht="15" customHeight="1"/>
    <row r="57133" ht="15" customHeight="1"/>
    <row r="57134" ht="15" customHeight="1"/>
    <row r="57135" ht="15" customHeight="1"/>
    <row r="57136" ht="15" customHeight="1"/>
    <row r="57137" ht="15" customHeight="1"/>
    <row r="57138" ht="15" customHeight="1"/>
    <row r="57139" ht="15" customHeight="1"/>
    <row r="57140" ht="15" customHeight="1"/>
    <row r="57141" ht="15" customHeight="1"/>
    <row r="57142" ht="15" customHeight="1"/>
    <row r="57143" ht="15" customHeight="1"/>
    <row r="57144" ht="15" customHeight="1"/>
    <row r="57145" ht="15" customHeight="1"/>
    <row r="57146" ht="15" customHeight="1"/>
    <row r="57147" ht="15" customHeight="1"/>
    <row r="57148" ht="15" customHeight="1"/>
    <row r="57149" ht="15" customHeight="1"/>
    <row r="57150" ht="15" customHeight="1"/>
    <row r="57151" ht="15" customHeight="1"/>
    <row r="57152" ht="15" customHeight="1"/>
    <row r="57153" ht="15" customHeight="1"/>
    <row r="57154" ht="15" customHeight="1"/>
    <row r="57155" ht="15" customHeight="1"/>
    <row r="57156" ht="15" customHeight="1"/>
    <row r="57157" ht="15" customHeight="1"/>
    <row r="57158" ht="15" customHeight="1"/>
    <row r="57159" ht="15" customHeight="1"/>
    <row r="57160" ht="15" customHeight="1"/>
    <row r="57161" ht="15" customHeight="1"/>
    <row r="57162" ht="15" customHeight="1"/>
    <row r="57163" ht="15" customHeight="1"/>
    <row r="57164" ht="15" customHeight="1"/>
    <row r="57165" ht="15" customHeight="1"/>
    <row r="57166" ht="15" customHeight="1"/>
    <row r="57167" ht="15" customHeight="1"/>
    <row r="57168" ht="15" customHeight="1"/>
    <row r="57169" ht="15" customHeight="1"/>
    <row r="57170" ht="15" customHeight="1"/>
    <row r="57171" ht="15" customHeight="1"/>
    <row r="57172" ht="15" customHeight="1"/>
    <row r="57173" ht="15" customHeight="1"/>
    <row r="57174" ht="15" customHeight="1"/>
    <row r="57175" ht="15" customHeight="1"/>
    <row r="57176" ht="15" customHeight="1"/>
    <row r="57177" ht="15" customHeight="1"/>
    <row r="57178" ht="15" customHeight="1"/>
    <row r="57179" ht="15" customHeight="1"/>
    <row r="57180" ht="15" customHeight="1"/>
    <row r="57181" ht="15" customHeight="1"/>
    <row r="57182" ht="15" customHeight="1"/>
    <row r="57183" ht="15" customHeight="1"/>
    <row r="57184" ht="15" customHeight="1"/>
    <row r="57185" ht="15" customHeight="1"/>
    <row r="57186" ht="15" customHeight="1"/>
    <row r="57187" ht="15" customHeight="1"/>
    <row r="57188" ht="15" customHeight="1"/>
    <row r="57189" ht="15" customHeight="1"/>
    <row r="57190" ht="15" customHeight="1"/>
    <row r="57191" ht="15" customHeight="1"/>
    <row r="57192" ht="15" customHeight="1"/>
    <row r="57193" ht="15" customHeight="1"/>
    <row r="57194" ht="15" customHeight="1"/>
    <row r="57195" ht="15" customHeight="1"/>
    <row r="57196" ht="15" customHeight="1"/>
    <row r="57197" ht="15" customHeight="1"/>
    <row r="57198" ht="15" customHeight="1"/>
    <row r="57199" ht="15" customHeight="1"/>
    <row r="57200" ht="15" customHeight="1"/>
    <row r="57201" ht="15" customHeight="1"/>
    <row r="57202" ht="15" customHeight="1"/>
    <row r="57203" ht="15" customHeight="1"/>
    <row r="57204" ht="15" customHeight="1"/>
    <row r="57205" ht="15" customHeight="1"/>
    <row r="57206" ht="15" customHeight="1"/>
    <row r="57207" ht="15" customHeight="1"/>
    <row r="57208" ht="15" customHeight="1"/>
    <row r="57209" ht="15" customHeight="1"/>
    <row r="57210" ht="15" customHeight="1"/>
    <row r="57211" ht="15" customHeight="1"/>
    <row r="57212" ht="15" customHeight="1"/>
    <row r="57213" ht="15" customHeight="1"/>
    <row r="57214" ht="15" customHeight="1"/>
    <row r="57215" ht="15" customHeight="1"/>
    <row r="57216" ht="15" customHeight="1"/>
    <row r="57217" ht="15" customHeight="1"/>
    <row r="57218" ht="15" customHeight="1"/>
    <row r="57219" ht="15" customHeight="1"/>
    <row r="57220" ht="15" customHeight="1"/>
    <row r="57221" ht="15" customHeight="1"/>
    <row r="57222" ht="15" customHeight="1"/>
    <row r="57223" ht="15" customHeight="1"/>
    <row r="57224" ht="15" customHeight="1"/>
    <row r="57225" ht="15" customHeight="1"/>
    <row r="57226" ht="15" customHeight="1"/>
    <row r="57227" ht="15" customHeight="1"/>
    <row r="57228" ht="15" customHeight="1"/>
    <row r="57229" ht="15" customHeight="1"/>
    <row r="57230" ht="15" customHeight="1"/>
    <row r="57231" ht="15" customHeight="1"/>
    <row r="57232" ht="15" customHeight="1"/>
    <row r="57233" ht="15" customHeight="1"/>
    <row r="57234" ht="15" customHeight="1"/>
    <row r="57235" ht="15" customHeight="1"/>
    <row r="57236" ht="15" customHeight="1"/>
    <row r="57237" ht="15" customHeight="1"/>
    <row r="57238" ht="15" customHeight="1"/>
    <row r="57239" ht="15" customHeight="1"/>
    <row r="57240" ht="15" customHeight="1"/>
    <row r="57241" ht="15" customHeight="1"/>
    <row r="57242" ht="15" customHeight="1"/>
    <row r="57243" ht="15" customHeight="1"/>
    <row r="57244" ht="15" customHeight="1"/>
    <row r="57245" ht="15" customHeight="1"/>
    <row r="57246" ht="15" customHeight="1"/>
    <row r="57247" ht="15" customHeight="1"/>
    <row r="57248" ht="15" customHeight="1"/>
    <row r="57249" ht="15" customHeight="1"/>
    <row r="57250" ht="15" customHeight="1"/>
    <row r="57251" ht="15" customHeight="1"/>
    <row r="57252" ht="15" customHeight="1"/>
    <row r="57253" ht="15" customHeight="1"/>
    <row r="57254" ht="15" customHeight="1"/>
    <row r="57255" ht="15" customHeight="1"/>
    <row r="57256" ht="15" customHeight="1"/>
    <row r="57257" ht="15" customHeight="1"/>
    <row r="57258" ht="15" customHeight="1"/>
    <row r="57259" ht="15" customHeight="1"/>
    <row r="57260" ht="15" customHeight="1"/>
    <row r="57261" ht="15" customHeight="1"/>
    <row r="57262" ht="15" customHeight="1"/>
    <row r="57263" ht="15" customHeight="1"/>
    <row r="57264" ht="15" customHeight="1"/>
    <row r="57265" ht="15" customHeight="1"/>
    <row r="57266" ht="15" customHeight="1"/>
    <row r="57267" ht="15" customHeight="1"/>
    <row r="57268" ht="15" customHeight="1"/>
    <row r="57269" ht="15" customHeight="1"/>
    <row r="57270" ht="15" customHeight="1"/>
    <row r="57271" ht="15" customHeight="1"/>
    <row r="57272" ht="15" customHeight="1"/>
    <row r="57273" ht="15" customHeight="1"/>
    <row r="57274" ht="15" customHeight="1"/>
    <row r="57275" ht="15" customHeight="1"/>
    <row r="57276" ht="15" customHeight="1"/>
    <row r="57277" ht="15" customHeight="1"/>
    <row r="57278" ht="15" customHeight="1"/>
    <row r="57279" ht="15" customHeight="1"/>
    <row r="57280" ht="15" customHeight="1"/>
    <row r="57281" ht="15" customHeight="1"/>
    <row r="57282" ht="15" customHeight="1"/>
    <row r="57283" ht="15" customHeight="1"/>
    <row r="57284" ht="15" customHeight="1"/>
    <row r="57285" ht="15" customHeight="1"/>
    <row r="57286" ht="15" customHeight="1"/>
    <row r="57287" ht="15" customHeight="1"/>
    <row r="57288" ht="15" customHeight="1"/>
    <row r="57289" ht="15" customHeight="1"/>
    <row r="57290" ht="15" customHeight="1"/>
    <row r="57291" ht="15" customHeight="1"/>
    <row r="57292" ht="15" customHeight="1"/>
    <row r="57293" ht="15" customHeight="1"/>
    <row r="57294" ht="15" customHeight="1"/>
    <row r="57295" ht="15" customHeight="1"/>
    <row r="57296" ht="15" customHeight="1"/>
    <row r="57297" ht="15" customHeight="1"/>
    <row r="57298" ht="15" customHeight="1"/>
    <row r="57299" ht="15" customHeight="1"/>
    <row r="57300" ht="15" customHeight="1"/>
    <row r="57301" ht="15" customHeight="1"/>
    <row r="57302" ht="15" customHeight="1"/>
    <row r="57303" ht="15" customHeight="1"/>
    <row r="57304" ht="15" customHeight="1"/>
    <row r="57305" ht="15" customHeight="1"/>
    <row r="57306" ht="15" customHeight="1"/>
    <row r="57307" ht="15" customHeight="1"/>
    <row r="57308" ht="15" customHeight="1"/>
    <row r="57309" ht="15" customHeight="1"/>
    <row r="57310" ht="15" customHeight="1"/>
    <row r="57311" ht="15" customHeight="1"/>
    <row r="57312" ht="15" customHeight="1"/>
    <row r="57313" ht="15" customHeight="1"/>
    <row r="57314" ht="15" customHeight="1"/>
    <row r="57315" ht="15" customHeight="1"/>
    <row r="57316" ht="15" customHeight="1"/>
    <row r="57317" ht="15" customHeight="1"/>
    <row r="57318" ht="15" customHeight="1"/>
    <row r="57319" ht="15" customHeight="1"/>
    <row r="57320" ht="15" customHeight="1"/>
    <row r="57321" ht="15" customHeight="1"/>
    <row r="57322" ht="15" customHeight="1"/>
    <row r="57323" ht="15" customHeight="1"/>
    <row r="57324" ht="15" customHeight="1"/>
    <row r="57325" ht="15" customHeight="1"/>
    <row r="57326" ht="15" customHeight="1"/>
    <row r="57327" ht="15" customHeight="1"/>
    <row r="57328" ht="15" customHeight="1"/>
    <row r="57329" ht="15" customHeight="1"/>
    <row r="57330" ht="15" customHeight="1"/>
    <row r="57331" ht="15" customHeight="1"/>
    <row r="57332" ht="15" customHeight="1"/>
    <row r="57333" ht="15" customHeight="1"/>
    <row r="57334" ht="15" customHeight="1"/>
    <row r="57335" ht="15" customHeight="1"/>
    <row r="57336" ht="15" customHeight="1"/>
    <row r="57337" ht="15" customHeight="1"/>
    <row r="57338" ht="15" customHeight="1"/>
    <row r="57339" ht="15" customHeight="1"/>
    <row r="57340" ht="15" customHeight="1"/>
    <row r="57341" ht="15" customHeight="1"/>
    <row r="57342" ht="15" customHeight="1"/>
    <row r="57343" ht="15" customHeight="1"/>
    <row r="57344" ht="15" customHeight="1"/>
    <row r="57345" ht="15" customHeight="1"/>
    <row r="57346" ht="15" customHeight="1"/>
    <row r="57347" ht="15" customHeight="1"/>
    <row r="57348" ht="15" customHeight="1"/>
    <row r="57349" ht="15" customHeight="1"/>
    <row r="57350" ht="15" customHeight="1"/>
    <row r="57351" ht="15" customHeight="1"/>
    <row r="57352" ht="15" customHeight="1"/>
    <row r="57353" ht="15" customHeight="1"/>
    <row r="57354" ht="15" customHeight="1"/>
    <row r="57355" ht="15" customHeight="1"/>
    <row r="57356" ht="15" customHeight="1"/>
    <row r="57357" ht="15" customHeight="1"/>
    <row r="57358" ht="15" customHeight="1"/>
    <row r="57359" ht="15" customHeight="1"/>
    <row r="57360" ht="15" customHeight="1"/>
    <row r="57361" ht="15" customHeight="1"/>
    <row r="57362" ht="15" customHeight="1"/>
    <row r="57363" ht="15" customHeight="1"/>
    <row r="57364" ht="15" customHeight="1"/>
    <row r="57365" ht="15" customHeight="1"/>
    <row r="57366" ht="15" customHeight="1"/>
    <row r="57367" ht="15" customHeight="1"/>
    <row r="57368" ht="15" customHeight="1"/>
    <row r="57369" ht="15" customHeight="1"/>
    <row r="57370" ht="15" customHeight="1"/>
    <row r="57371" ht="15" customHeight="1"/>
    <row r="57372" ht="15" customHeight="1"/>
    <row r="57373" ht="15" customHeight="1"/>
    <row r="57374" ht="15" customHeight="1"/>
    <row r="57375" ht="15" customHeight="1"/>
    <row r="57376" ht="15" customHeight="1"/>
    <row r="57377" ht="15" customHeight="1"/>
    <row r="57378" ht="15" customHeight="1"/>
    <row r="57379" ht="15" customHeight="1"/>
    <row r="57380" ht="15" customHeight="1"/>
    <row r="57381" ht="15" customHeight="1"/>
    <row r="57382" ht="15" customHeight="1"/>
    <row r="57383" ht="15" customHeight="1"/>
    <row r="57384" ht="15" customHeight="1"/>
    <row r="57385" ht="15" customHeight="1"/>
    <row r="57386" ht="15" customHeight="1"/>
    <row r="57387" ht="15" customHeight="1"/>
    <row r="57388" ht="15" customHeight="1"/>
    <row r="57389" ht="15" customHeight="1"/>
    <row r="57390" ht="15" customHeight="1"/>
    <row r="57391" ht="15" customHeight="1"/>
    <row r="57392" ht="15" customHeight="1"/>
    <row r="57393" ht="15" customHeight="1"/>
    <row r="57394" ht="15" customHeight="1"/>
    <row r="57395" ht="15" customHeight="1"/>
    <row r="57396" ht="15" customHeight="1"/>
    <row r="57397" ht="15" customHeight="1"/>
    <row r="57398" ht="15" customHeight="1"/>
    <row r="57399" ht="15" customHeight="1"/>
    <row r="57400" ht="15" customHeight="1"/>
    <row r="57401" ht="15" customHeight="1"/>
    <row r="57402" ht="15" customHeight="1"/>
    <row r="57403" ht="15" customHeight="1"/>
    <row r="57404" ht="15" customHeight="1"/>
    <row r="57405" ht="15" customHeight="1"/>
    <row r="57406" ht="15" customHeight="1"/>
    <row r="57407" ht="15" customHeight="1"/>
    <row r="57408" ht="15" customHeight="1"/>
    <row r="57409" ht="15" customHeight="1"/>
    <row r="57410" ht="15" customHeight="1"/>
    <row r="57411" ht="15" customHeight="1"/>
    <row r="57412" ht="15" customHeight="1"/>
    <row r="57413" ht="15" customHeight="1"/>
    <row r="57414" ht="15" customHeight="1"/>
    <row r="57415" ht="15" customHeight="1"/>
    <row r="57416" ht="15" customHeight="1"/>
    <row r="57417" ht="15" customHeight="1"/>
    <row r="57418" ht="15" customHeight="1"/>
    <row r="57419" ht="15" customHeight="1"/>
    <row r="57420" ht="15" customHeight="1"/>
    <row r="57421" ht="15" customHeight="1"/>
    <row r="57422" ht="15" customHeight="1"/>
    <row r="57423" ht="15" customHeight="1"/>
    <row r="57424" ht="15" customHeight="1"/>
    <row r="57425" ht="15" customHeight="1"/>
    <row r="57426" ht="15" customHeight="1"/>
    <row r="57427" ht="15" customHeight="1"/>
    <row r="57428" ht="15" customHeight="1"/>
    <row r="57429" ht="15" customHeight="1"/>
    <row r="57430" ht="15" customHeight="1"/>
    <row r="57431" ht="15" customHeight="1"/>
    <row r="57432" ht="15" customHeight="1"/>
    <row r="57433" ht="15" customHeight="1"/>
    <row r="57434" ht="15" customHeight="1"/>
    <row r="57435" ht="15" customHeight="1"/>
    <row r="57436" ht="15" customHeight="1"/>
    <row r="57437" ht="15" customHeight="1"/>
    <row r="57438" ht="15" customHeight="1"/>
    <row r="57439" ht="15" customHeight="1"/>
    <row r="57440" ht="15" customHeight="1"/>
    <row r="57441" ht="15" customHeight="1"/>
    <row r="57442" ht="15" customHeight="1"/>
    <row r="57443" ht="15" customHeight="1"/>
    <row r="57444" ht="15" customHeight="1"/>
    <row r="57445" ht="15" customHeight="1"/>
    <row r="57446" ht="15" customHeight="1"/>
    <row r="57447" ht="15" customHeight="1"/>
    <row r="57448" ht="15" customHeight="1"/>
    <row r="57449" ht="15" customHeight="1"/>
    <row r="57450" ht="15" customHeight="1"/>
    <row r="57451" ht="15" customHeight="1"/>
    <row r="57452" ht="15" customHeight="1"/>
    <row r="57453" ht="15" customHeight="1"/>
    <row r="57454" ht="15" customHeight="1"/>
    <row r="57455" ht="15" customHeight="1"/>
    <row r="57456" ht="15" customHeight="1"/>
    <row r="57457" ht="15" customHeight="1"/>
    <row r="57458" ht="15" customHeight="1"/>
    <row r="57459" ht="15" customHeight="1"/>
    <row r="57460" ht="15" customHeight="1"/>
    <row r="57461" ht="15" customHeight="1"/>
    <row r="57462" ht="15" customHeight="1"/>
    <row r="57463" ht="15" customHeight="1"/>
    <row r="57464" ht="15" customHeight="1"/>
    <row r="57465" ht="15" customHeight="1"/>
    <row r="57466" ht="15" customHeight="1"/>
    <row r="57467" ht="15" customHeight="1"/>
    <row r="57468" ht="15" customHeight="1"/>
    <row r="57469" ht="15" customHeight="1"/>
    <row r="57470" ht="15" customHeight="1"/>
    <row r="57471" ht="15" customHeight="1"/>
    <row r="57472" ht="15" customHeight="1"/>
    <row r="57473" ht="15" customHeight="1"/>
    <row r="57474" ht="15" customHeight="1"/>
    <row r="57475" ht="15" customHeight="1"/>
    <row r="57476" ht="15" customHeight="1"/>
    <row r="57477" ht="15" customHeight="1"/>
    <row r="57478" ht="15" customHeight="1"/>
    <row r="57479" ht="15" customHeight="1"/>
    <row r="57480" ht="15" customHeight="1"/>
    <row r="57481" ht="15" customHeight="1"/>
    <row r="57482" ht="15" customHeight="1"/>
    <row r="57483" ht="15" customHeight="1"/>
    <row r="57484" ht="15" customHeight="1"/>
    <row r="57485" ht="15" customHeight="1"/>
    <row r="57486" ht="15" customHeight="1"/>
    <row r="57487" ht="15" customHeight="1"/>
    <row r="57488" ht="15" customHeight="1"/>
    <row r="57489" ht="15" customHeight="1"/>
    <row r="57490" ht="15" customHeight="1"/>
    <row r="57491" ht="15" customHeight="1"/>
    <row r="57492" ht="15" customHeight="1"/>
    <row r="57493" ht="15" customHeight="1"/>
    <row r="57494" ht="15" customHeight="1"/>
    <row r="57495" ht="15" customHeight="1"/>
    <row r="57496" ht="15" customHeight="1"/>
    <row r="57497" ht="15" customHeight="1"/>
    <row r="57498" ht="15" customHeight="1"/>
    <row r="57499" ht="15" customHeight="1"/>
    <row r="57500" ht="15" customHeight="1"/>
    <row r="57501" ht="15" customHeight="1"/>
    <row r="57502" ht="15" customHeight="1"/>
    <row r="57503" ht="15" customHeight="1"/>
    <row r="57504" ht="15" customHeight="1"/>
    <row r="57505" ht="15" customHeight="1"/>
    <row r="57506" ht="15" customHeight="1"/>
    <row r="57507" ht="15" customHeight="1"/>
    <row r="57508" ht="15" customHeight="1"/>
    <row r="57509" ht="15" customHeight="1"/>
    <row r="57510" ht="15" customHeight="1"/>
    <row r="57511" ht="15" customHeight="1"/>
    <row r="57512" ht="15" customHeight="1"/>
    <row r="57513" ht="15" customHeight="1"/>
    <row r="57514" ht="15" customHeight="1"/>
    <row r="57515" ht="15" customHeight="1"/>
    <row r="57516" ht="15" customHeight="1"/>
    <row r="57517" ht="15" customHeight="1"/>
    <row r="57518" ht="15" customHeight="1"/>
    <row r="57519" ht="15" customHeight="1"/>
    <row r="57520" ht="15" customHeight="1"/>
    <row r="57521" ht="15" customHeight="1"/>
    <row r="57522" ht="15" customHeight="1"/>
    <row r="57523" ht="15" customHeight="1"/>
    <row r="57524" ht="15" customHeight="1"/>
    <row r="57525" ht="15" customHeight="1"/>
    <row r="57526" ht="15" customHeight="1"/>
    <row r="57527" ht="15" customHeight="1"/>
    <row r="57528" ht="15" customHeight="1"/>
    <row r="57529" ht="15" customHeight="1"/>
    <row r="57530" ht="15" customHeight="1"/>
    <row r="57531" ht="15" customHeight="1"/>
    <row r="57532" ht="15" customHeight="1"/>
    <row r="57533" ht="15" customHeight="1"/>
    <row r="57534" ht="15" customHeight="1"/>
    <row r="57535" ht="15" customHeight="1"/>
    <row r="57536" ht="15" customHeight="1"/>
    <row r="57537" ht="15" customHeight="1"/>
    <row r="57538" ht="15" customHeight="1"/>
    <row r="57539" ht="15" customHeight="1"/>
    <row r="57540" ht="15" customHeight="1"/>
    <row r="57541" ht="15" customHeight="1"/>
    <row r="57542" ht="15" customHeight="1"/>
    <row r="57543" ht="15" customHeight="1"/>
    <row r="57544" ht="15" customHeight="1"/>
    <row r="57545" ht="15" customHeight="1"/>
    <row r="57546" ht="15" customHeight="1"/>
    <row r="57547" ht="15" customHeight="1"/>
    <row r="57548" ht="15" customHeight="1"/>
    <row r="57549" ht="15" customHeight="1"/>
    <row r="57550" ht="15" customHeight="1"/>
    <row r="57551" ht="15" customHeight="1"/>
    <row r="57552" ht="15" customHeight="1"/>
    <row r="57553" ht="15" customHeight="1"/>
    <row r="57554" ht="15" customHeight="1"/>
    <row r="57555" ht="15" customHeight="1"/>
    <row r="57556" ht="15" customHeight="1"/>
    <row r="57557" ht="15" customHeight="1"/>
    <row r="57558" ht="15" customHeight="1"/>
    <row r="57559" ht="15" customHeight="1"/>
    <row r="57560" ht="15" customHeight="1"/>
    <row r="57561" ht="15" customHeight="1"/>
    <row r="57562" ht="15" customHeight="1"/>
    <row r="57563" ht="15" customHeight="1"/>
    <row r="57564" ht="15" customHeight="1"/>
    <row r="57565" ht="15" customHeight="1"/>
    <row r="57566" ht="15" customHeight="1"/>
    <row r="57567" ht="15" customHeight="1"/>
    <row r="57568" ht="15" customHeight="1"/>
    <row r="57569" ht="15" customHeight="1"/>
    <row r="57570" ht="15" customHeight="1"/>
    <row r="57571" ht="15" customHeight="1"/>
    <row r="57572" ht="15" customHeight="1"/>
    <row r="57573" ht="15" customHeight="1"/>
    <row r="57574" ht="15" customHeight="1"/>
    <row r="57575" ht="15" customHeight="1"/>
    <row r="57576" ht="15" customHeight="1"/>
    <row r="57577" ht="15" customHeight="1"/>
    <row r="57578" ht="15" customHeight="1"/>
    <row r="57579" ht="15" customHeight="1"/>
    <row r="57580" ht="15" customHeight="1"/>
    <row r="57581" ht="15" customHeight="1"/>
    <row r="57582" ht="15" customHeight="1"/>
    <row r="57583" ht="15" customHeight="1"/>
    <row r="57584" ht="15" customHeight="1"/>
    <row r="57585" ht="15" customHeight="1"/>
    <row r="57586" ht="15" customHeight="1"/>
    <row r="57587" ht="15" customHeight="1"/>
    <row r="57588" ht="15" customHeight="1"/>
    <row r="57589" ht="15" customHeight="1"/>
    <row r="57590" ht="15" customHeight="1"/>
    <row r="57591" ht="15" customHeight="1"/>
    <row r="57592" ht="15" customHeight="1"/>
    <row r="57593" ht="15" customHeight="1"/>
    <row r="57594" ht="15" customHeight="1"/>
    <row r="57595" ht="15" customHeight="1"/>
    <row r="57596" ht="15" customHeight="1"/>
    <row r="57597" ht="15" customHeight="1"/>
    <row r="57598" ht="15" customHeight="1"/>
    <row r="57599" ht="15" customHeight="1"/>
    <row r="57600" ht="15" customHeight="1"/>
    <row r="57601" ht="15" customHeight="1"/>
    <row r="57602" ht="15" customHeight="1"/>
    <row r="57603" ht="15" customHeight="1"/>
    <row r="57604" ht="15" customHeight="1"/>
    <row r="57605" ht="15" customHeight="1"/>
    <row r="57606" ht="15" customHeight="1"/>
    <row r="57607" ht="15" customHeight="1"/>
    <row r="57608" ht="15" customHeight="1"/>
    <row r="57609" ht="15" customHeight="1"/>
    <row r="57610" ht="15" customHeight="1"/>
    <row r="57611" ht="15" customHeight="1"/>
    <row r="57612" ht="15" customHeight="1"/>
    <row r="57613" ht="15" customHeight="1"/>
    <row r="57614" ht="15" customHeight="1"/>
    <row r="57615" ht="15" customHeight="1"/>
    <row r="57616" ht="15" customHeight="1"/>
    <row r="57617" ht="15" customHeight="1"/>
    <row r="57618" ht="15" customHeight="1"/>
    <row r="57619" ht="15" customHeight="1"/>
    <row r="57620" ht="15" customHeight="1"/>
    <row r="57621" ht="15" customHeight="1"/>
    <row r="57622" ht="15" customHeight="1"/>
    <row r="57623" ht="15" customHeight="1"/>
    <row r="57624" ht="15" customHeight="1"/>
    <row r="57625" ht="15" customHeight="1"/>
    <row r="57626" ht="15" customHeight="1"/>
    <row r="57627" ht="15" customHeight="1"/>
    <row r="57628" ht="15" customHeight="1"/>
    <row r="57629" ht="15" customHeight="1"/>
    <row r="57630" ht="15" customHeight="1"/>
    <row r="57631" ht="15" customHeight="1"/>
    <row r="57632" ht="15" customHeight="1"/>
    <row r="57633" ht="15" customHeight="1"/>
    <row r="57634" ht="15" customHeight="1"/>
    <row r="57635" ht="15" customHeight="1"/>
    <row r="57636" ht="15" customHeight="1"/>
    <row r="57637" ht="15" customHeight="1"/>
    <row r="57638" ht="15" customHeight="1"/>
    <row r="57639" ht="15" customHeight="1"/>
    <row r="57640" ht="15" customHeight="1"/>
    <row r="57641" ht="15" customHeight="1"/>
    <row r="57642" ht="15" customHeight="1"/>
    <row r="57643" ht="15" customHeight="1"/>
    <row r="57644" ht="15" customHeight="1"/>
    <row r="57645" ht="15" customHeight="1"/>
    <row r="57646" ht="15" customHeight="1"/>
    <row r="57647" ht="15" customHeight="1"/>
    <row r="57648" ht="15" customHeight="1"/>
    <row r="57649" ht="15" customHeight="1"/>
    <row r="57650" ht="15" customHeight="1"/>
    <row r="57651" ht="15" customHeight="1"/>
    <row r="57652" ht="15" customHeight="1"/>
    <row r="57653" ht="15" customHeight="1"/>
    <row r="57654" ht="15" customHeight="1"/>
    <row r="57655" ht="15" customHeight="1"/>
    <row r="57656" ht="15" customHeight="1"/>
    <row r="57657" ht="15" customHeight="1"/>
    <row r="57658" ht="15" customHeight="1"/>
    <row r="57659" ht="15" customHeight="1"/>
    <row r="57660" ht="15" customHeight="1"/>
    <row r="57661" ht="15" customHeight="1"/>
    <row r="57662" ht="15" customHeight="1"/>
    <row r="57663" ht="15" customHeight="1"/>
    <row r="57664" ht="15" customHeight="1"/>
    <row r="57665" ht="15" customHeight="1"/>
    <row r="57666" ht="15" customHeight="1"/>
    <row r="57667" ht="15" customHeight="1"/>
    <row r="57668" ht="15" customHeight="1"/>
    <row r="57669" ht="15" customHeight="1"/>
    <row r="57670" ht="15" customHeight="1"/>
    <row r="57671" ht="15" customHeight="1"/>
    <row r="57672" ht="15" customHeight="1"/>
    <row r="57673" ht="15" customHeight="1"/>
    <row r="57674" ht="15" customHeight="1"/>
    <row r="57675" ht="15" customHeight="1"/>
    <row r="57676" ht="15" customHeight="1"/>
    <row r="57677" ht="15" customHeight="1"/>
    <row r="57678" ht="15" customHeight="1"/>
    <row r="57679" ht="15" customHeight="1"/>
    <row r="57680" ht="15" customHeight="1"/>
    <row r="57681" ht="15" customHeight="1"/>
    <row r="57682" ht="15" customHeight="1"/>
    <row r="57683" ht="15" customHeight="1"/>
    <row r="57684" ht="15" customHeight="1"/>
    <row r="57685" ht="15" customHeight="1"/>
    <row r="57686" ht="15" customHeight="1"/>
    <row r="57687" ht="15" customHeight="1"/>
    <row r="57688" ht="15" customHeight="1"/>
    <row r="57689" ht="15" customHeight="1"/>
    <row r="57690" ht="15" customHeight="1"/>
    <row r="57691" ht="15" customHeight="1"/>
    <row r="57692" ht="15" customHeight="1"/>
    <row r="57693" ht="15" customHeight="1"/>
    <row r="57694" ht="15" customHeight="1"/>
    <row r="57695" ht="15" customHeight="1"/>
    <row r="57696" ht="15" customHeight="1"/>
    <row r="57697" ht="15" customHeight="1"/>
    <row r="57698" ht="15" customHeight="1"/>
    <row r="57699" ht="15" customHeight="1"/>
    <row r="57700" ht="15" customHeight="1"/>
    <row r="57701" ht="15" customHeight="1"/>
    <row r="57702" ht="15" customHeight="1"/>
    <row r="57703" ht="15" customHeight="1"/>
    <row r="57704" ht="15" customHeight="1"/>
    <row r="57705" ht="15" customHeight="1"/>
    <row r="57706" ht="15" customHeight="1"/>
    <row r="57707" ht="15" customHeight="1"/>
    <row r="57708" ht="15" customHeight="1"/>
    <row r="57709" ht="15" customHeight="1"/>
    <row r="57710" ht="15" customHeight="1"/>
    <row r="57711" ht="15" customHeight="1"/>
    <row r="57712" ht="15" customHeight="1"/>
    <row r="57713" ht="15" customHeight="1"/>
    <row r="57714" ht="15" customHeight="1"/>
    <row r="57715" ht="15" customHeight="1"/>
    <row r="57716" ht="15" customHeight="1"/>
    <row r="57717" ht="15" customHeight="1"/>
    <row r="57718" ht="15" customHeight="1"/>
    <row r="57719" ht="15" customHeight="1"/>
    <row r="57720" ht="15" customHeight="1"/>
    <row r="57721" ht="15" customHeight="1"/>
    <row r="57722" ht="15" customHeight="1"/>
    <row r="57723" ht="15" customHeight="1"/>
    <row r="57724" ht="15" customHeight="1"/>
    <row r="57725" ht="15" customHeight="1"/>
    <row r="57726" ht="15" customHeight="1"/>
    <row r="57727" ht="15" customHeight="1"/>
    <row r="57728" ht="15" customHeight="1"/>
    <row r="57729" ht="15" customHeight="1"/>
    <row r="57730" ht="15" customHeight="1"/>
    <row r="57731" ht="15" customHeight="1"/>
    <row r="57732" ht="15" customHeight="1"/>
    <row r="57733" ht="15" customHeight="1"/>
    <row r="57734" ht="15" customHeight="1"/>
    <row r="57735" ht="15" customHeight="1"/>
    <row r="57736" ht="15" customHeight="1"/>
    <row r="57737" ht="15" customHeight="1"/>
    <row r="57738" ht="15" customHeight="1"/>
    <row r="57739" ht="15" customHeight="1"/>
    <row r="57740" ht="15" customHeight="1"/>
    <row r="57741" ht="15" customHeight="1"/>
    <row r="57742" ht="15" customHeight="1"/>
    <row r="57743" ht="15" customHeight="1"/>
    <row r="57744" ht="15" customHeight="1"/>
    <row r="57745" ht="15" customHeight="1"/>
    <row r="57746" ht="15" customHeight="1"/>
    <row r="57747" ht="15" customHeight="1"/>
    <row r="57748" ht="15" customHeight="1"/>
    <row r="57749" ht="15" customHeight="1"/>
    <row r="57750" ht="15" customHeight="1"/>
    <row r="57751" ht="15" customHeight="1"/>
    <row r="57752" ht="15" customHeight="1"/>
    <row r="57753" ht="15" customHeight="1"/>
    <row r="57754" ht="15" customHeight="1"/>
    <row r="57755" ht="15" customHeight="1"/>
    <row r="57756" ht="15" customHeight="1"/>
    <row r="57757" ht="15" customHeight="1"/>
    <row r="57758" ht="15" customHeight="1"/>
    <row r="57759" ht="15" customHeight="1"/>
    <row r="57760" ht="15" customHeight="1"/>
    <row r="57761" ht="15" customHeight="1"/>
    <row r="57762" ht="15" customHeight="1"/>
    <row r="57763" ht="15" customHeight="1"/>
    <row r="57764" ht="15" customHeight="1"/>
    <row r="57765" ht="15" customHeight="1"/>
    <row r="57766" ht="15" customHeight="1"/>
    <row r="57767" ht="15" customHeight="1"/>
    <row r="57768" ht="15" customHeight="1"/>
    <row r="57769" ht="15" customHeight="1"/>
    <row r="57770" ht="15" customHeight="1"/>
    <row r="57771" ht="15" customHeight="1"/>
    <row r="57772" ht="15" customHeight="1"/>
    <row r="57773" ht="15" customHeight="1"/>
    <row r="57774" ht="15" customHeight="1"/>
    <row r="57775" ht="15" customHeight="1"/>
    <row r="57776" ht="15" customHeight="1"/>
    <row r="57777" ht="15" customHeight="1"/>
    <row r="57778" ht="15" customHeight="1"/>
    <row r="57779" ht="15" customHeight="1"/>
    <row r="57780" ht="15" customHeight="1"/>
    <row r="57781" ht="15" customHeight="1"/>
    <row r="57782" ht="15" customHeight="1"/>
    <row r="57783" ht="15" customHeight="1"/>
    <row r="57784" ht="15" customHeight="1"/>
    <row r="57785" ht="15" customHeight="1"/>
    <row r="57786" ht="15" customHeight="1"/>
    <row r="57787" ht="15" customHeight="1"/>
    <row r="57788" ht="15" customHeight="1"/>
    <row r="57789" ht="15" customHeight="1"/>
    <row r="57790" ht="15" customHeight="1"/>
    <row r="57791" ht="15" customHeight="1"/>
    <row r="57792" ht="15" customHeight="1"/>
    <row r="57793" ht="15" customHeight="1"/>
    <row r="57794" ht="15" customHeight="1"/>
    <row r="57795" ht="15" customHeight="1"/>
    <row r="57796" ht="15" customHeight="1"/>
    <row r="57797" ht="15" customHeight="1"/>
    <row r="57798" ht="15" customHeight="1"/>
    <row r="57799" ht="15" customHeight="1"/>
    <row r="57800" ht="15" customHeight="1"/>
    <row r="57801" ht="15" customHeight="1"/>
    <row r="57802" ht="15" customHeight="1"/>
    <row r="57803" ht="15" customHeight="1"/>
    <row r="57804" ht="15" customHeight="1"/>
    <row r="57805" ht="15" customHeight="1"/>
    <row r="57806" ht="15" customHeight="1"/>
    <row r="57807" ht="15" customHeight="1"/>
    <row r="57808" ht="15" customHeight="1"/>
    <row r="57809" ht="15" customHeight="1"/>
    <row r="57810" ht="15" customHeight="1"/>
    <row r="57811" ht="15" customHeight="1"/>
    <row r="57812" ht="15" customHeight="1"/>
    <row r="57813" ht="15" customHeight="1"/>
    <row r="57814" ht="15" customHeight="1"/>
    <row r="57815" ht="15" customHeight="1"/>
    <row r="57816" ht="15" customHeight="1"/>
    <row r="57817" ht="15" customHeight="1"/>
    <row r="57818" ht="15" customHeight="1"/>
    <row r="57819" ht="15" customHeight="1"/>
    <row r="57820" ht="15" customHeight="1"/>
    <row r="57821" ht="15" customHeight="1"/>
    <row r="57822" ht="15" customHeight="1"/>
    <row r="57823" ht="15" customHeight="1"/>
    <row r="57824" ht="15" customHeight="1"/>
    <row r="57825" ht="15" customHeight="1"/>
    <row r="57826" ht="15" customHeight="1"/>
    <row r="57827" ht="15" customHeight="1"/>
    <row r="57828" ht="15" customHeight="1"/>
    <row r="57829" ht="15" customHeight="1"/>
    <row r="57830" ht="15" customHeight="1"/>
    <row r="57831" ht="15" customHeight="1"/>
    <row r="57832" ht="15" customHeight="1"/>
    <row r="57833" ht="15" customHeight="1"/>
    <row r="57834" ht="15" customHeight="1"/>
    <row r="57835" ht="15" customHeight="1"/>
    <row r="57836" ht="15" customHeight="1"/>
    <row r="57837" ht="15" customHeight="1"/>
    <row r="57838" ht="15" customHeight="1"/>
    <row r="57839" ht="15" customHeight="1"/>
    <row r="57840" ht="15" customHeight="1"/>
    <row r="57841" ht="15" customHeight="1"/>
    <row r="57842" ht="15" customHeight="1"/>
    <row r="57843" ht="15" customHeight="1"/>
    <row r="57844" ht="15" customHeight="1"/>
    <row r="57845" ht="15" customHeight="1"/>
    <row r="57846" ht="15" customHeight="1"/>
    <row r="57847" ht="15" customHeight="1"/>
    <row r="57848" ht="15" customHeight="1"/>
    <row r="57849" ht="15" customHeight="1"/>
    <row r="57850" ht="15" customHeight="1"/>
    <row r="57851" ht="15" customHeight="1"/>
    <row r="57852" ht="15" customHeight="1"/>
    <row r="57853" ht="15" customHeight="1"/>
    <row r="57854" ht="15" customHeight="1"/>
    <row r="57855" ht="15" customHeight="1"/>
    <row r="57856" ht="15" customHeight="1"/>
    <row r="57857" ht="15" customHeight="1"/>
    <row r="57858" ht="15" customHeight="1"/>
    <row r="57859" ht="15" customHeight="1"/>
    <row r="57860" ht="15" customHeight="1"/>
    <row r="57861" ht="15" customHeight="1"/>
    <row r="57862" ht="15" customHeight="1"/>
    <row r="57863" ht="15" customHeight="1"/>
    <row r="57864" ht="15" customHeight="1"/>
    <row r="57865" ht="15" customHeight="1"/>
    <row r="57866" ht="15" customHeight="1"/>
    <row r="57867" ht="15" customHeight="1"/>
    <row r="57868" ht="15" customHeight="1"/>
    <row r="57869" ht="15" customHeight="1"/>
    <row r="57870" ht="15" customHeight="1"/>
    <row r="57871" ht="15" customHeight="1"/>
    <row r="57872" ht="15" customHeight="1"/>
    <row r="57873" ht="15" customHeight="1"/>
    <row r="57874" ht="15" customHeight="1"/>
    <row r="57875" ht="15" customHeight="1"/>
    <row r="57876" ht="15" customHeight="1"/>
    <row r="57877" ht="15" customHeight="1"/>
    <row r="57878" ht="15" customHeight="1"/>
    <row r="57879" ht="15" customHeight="1"/>
    <row r="57880" ht="15" customHeight="1"/>
    <row r="57881" ht="15" customHeight="1"/>
    <row r="57882" ht="15" customHeight="1"/>
    <row r="57883" ht="15" customHeight="1"/>
    <row r="57884" ht="15" customHeight="1"/>
    <row r="57885" ht="15" customHeight="1"/>
    <row r="57886" ht="15" customHeight="1"/>
    <row r="57887" ht="15" customHeight="1"/>
    <row r="57888" ht="15" customHeight="1"/>
    <row r="57889" ht="15" customHeight="1"/>
    <row r="57890" ht="15" customHeight="1"/>
    <row r="57891" ht="15" customHeight="1"/>
    <row r="57892" ht="15" customHeight="1"/>
    <row r="57893" ht="15" customHeight="1"/>
    <row r="57894" ht="15" customHeight="1"/>
    <row r="57895" ht="15" customHeight="1"/>
    <row r="57896" ht="15" customHeight="1"/>
    <row r="57897" ht="15" customHeight="1"/>
    <row r="57898" ht="15" customHeight="1"/>
    <row r="57899" ht="15" customHeight="1"/>
    <row r="57900" ht="15" customHeight="1"/>
    <row r="57901" ht="15" customHeight="1"/>
    <row r="57902" ht="15" customHeight="1"/>
    <row r="57903" ht="15" customHeight="1"/>
    <row r="57904" ht="15" customHeight="1"/>
    <row r="57905" ht="15" customHeight="1"/>
    <row r="57906" ht="15" customHeight="1"/>
    <row r="57907" ht="15" customHeight="1"/>
    <row r="57908" ht="15" customHeight="1"/>
    <row r="57909" ht="15" customHeight="1"/>
    <row r="57910" ht="15" customHeight="1"/>
    <row r="57911" ht="15" customHeight="1"/>
    <row r="57912" ht="15" customHeight="1"/>
    <row r="57913" ht="15" customHeight="1"/>
    <row r="57914" ht="15" customHeight="1"/>
    <row r="57915" ht="15" customHeight="1"/>
    <row r="57916" ht="15" customHeight="1"/>
    <row r="57917" ht="15" customHeight="1"/>
    <row r="57918" ht="15" customHeight="1"/>
    <row r="57919" ht="15" customHeight="1"/>
    <row r="57920" ht="15" customHeight="1"/>
    <row r="57921" ht="15" customHeight="1"/>
    <row r="57922" ht="15" customHeight="1"/>
    <row r="57923" ht="15" customHeight="1"/>
    <row r="57924" ht="15" customHeight="1"/>
    <row r="57925" ht="15" customHeight="1"/>
    <row r="57926" ht="15" customHeight="1"/>
    <row r="57927" ht="15" customHeight="1"/>
    <row r="57928" ht="15" customHeight="1"/>
    <row r="57929" ht="15" customHeight="1"/>
    <row r="57930" ht="15" customHeight="1"/>
    <row r="57931" ht="15" customHeight="1"/>
    <row r="57932" ht="15" customHeight="1"/>
    <row r="57933" ht="15" customHeight="1"/>
    <row r="57934" ht="15" customHeight="1"/>
    <row r="57935" ht="15" customHeight="1"/>
    <row r="57936" ht="15" customHeight="1"/>
    <row r="57937" ht="15" customHeight="1"/>
    <row r="57938" ht="15" customHeight="1"/>
    <row r="57939" ht="15" customHeight="1"/>
    <row r="57940" ht="15" customHeight="1"/>
    <row r="57941" ht="15" customHeight="1"/>
    <row r="57942" ht="15" customHeight="1"/>
    <row r="57943" ht="15" customHeight="1"/>
    <row r="57944" ht="15" customHeight="1"/>
    <row r="57945" ht="15" customHeight="1"/>
    <row r="57946" ht="15" customHeight="1"/>
    <row r="57947" ht="15" customHeight="1"/>
    <row r="57948" ht="15" customHeight="1"/>
    <row r="57949" ht="15" customHeight="1"/>
    <row r="57950" ht="15" customHeight="1"/>
    <row r="57951" ht="15" customHeight="1"/>
    <row r="57952" ht="15" customHeight="1"/>
    <row r="57953" ht="15" customHeight="1"/>
    <row r="57954" ht="15" customHeight="1"/>
    <row r="57955" ht="15" customHeight="1"/>
    <row r="57956" ht="15" customHeight="1"/>
    <row r="57957" ht="15" customHeight="1"/>
    <row r="57958" ht="15" customHeight="1"/>
    <row r="57959" ht="15" customHeight="1"/>
    <row r="57960" ht="15" customHeight="1"/>
    <row r="57961" ht="15" customHeight="1"/>
    <row r="57962" ht="15" customHeight="1"/>
    <row r="57963" ht="15" customHeight="1"/>
    <row r="57964" ht="15" customHeight="1"/>
    <row r="57965" ht="15" customHeight="1"/>
    <row r="57966" ht="15" customHeight="1"/>
    <row r="57967" ht="15" customHeight="1"/>
    <row r="57968" ht="15" customHeight="1"/>
    <row r="57969" ht="15" customHeight="1"/>
    <row r="57970" ht="15" customHeight="1"/>
    <row r="57971" ht="15" customHeight="1"/>
    <row r="57972" ht="15" customHeight="1"/>
    <row r="57973" ht="15" customHeight="1"/>
    <row r="57974" ht="15" customHeight="1"/>
    <row r="57975" ht="15" customHeight="1"/>
    <row r="57976" ht="15" customHeight="1"/>
    <row r="57977" ht="15" customHeight="1"/>
    <row r="57978" ht="15" customHeight="1"/>
    <row r="57979" ht="15" customHeight="1"/>
    <row r="57980" ht="15" customHeight="1"/>
    <row r="57981" ht="15" customHeight="1"/>
    <row r="57982" ht="15" customHeight="1"/>
    <row r="57983" ht="15" customHeight="1"/>
    <row r="57984" ht="15" customHeight="1"/>
    <row r="57985" ht="15" customHeight="1"/>
    <row r="57986" ht="15" customHeight="1"/>
    <row r="57987" ht="15" customHeight="1"/>
    <row r="57988" ht="15" customHeight="1"/>
    <row r="57989" ht="15" customHeight="1"/>
    <row r="57990" ht="15" customHeight="1"/>
    <row r="57991" ht="15" customHeight="1"/>
    <row r="57992" ht="15" customHeight="1"/>
    <row r="57993" ht="15" customHeight="1"/>
    <row r="57994" ht="15" customHeight="1"/>
    <row r="57995" ht="15" customHeight="1"/>
    <row r="57996" ht="15" customHeight="1"/>
    <row r="57997" ht="15" customHeight="1"/>
    <row r="57998" ht="15" customHeight="1"/>
    <row r="57999" ht="15" customHeight="1"/>
    <row r="58000" ht="15" customHeight="1"/>
    <row r="58001" ht="15" customHeight="1"/>
    <row r="58002" ht="15" customHeight="1"/>
    <row r="58003" ht="15" customHeight="1"/>
    <row r="58004" ht="15" customHeight="1"/>
    <row r="58005" ht="15" customHeight="1"/>
    <row r="58006" ht="15" customHeight="1"/>
    <row r="58007" ht="15" customHeight="1"/>
    <row r="58008" ht="15" customHeight="1"/>
    <row r="58009" ht="15" customHeight="1"/>
    <row r="58010" ht="15" customHeight="1"/>
    <row r="58011" ht="15" customHeight="1"/>
    <row r="58012" ht="15" customHeight="1"/>
    <row r="58013" ht="15" customHeight="1"/>
    <row r="58014" ht="15" customHeight="1"/>
    <row r="58015" ht="15" customHeight="1"/>
    <row r="58016" ht="15" customHeight="1"/>
    <row r="58017" ht="15" customHeight="1"/>
    <row r="58018" ht="15" customHeight="1"/>
    <row r="58019" ht="15" customHeight="1"/>
    <row r="58020" ht="15" customHeight="1"/>
    <row r="58021" ht="15" customHeight="1"/>
    <row r="58022" ht="15" customHeight="1"/>
    <row r="58023" ht="15" customHeight="1"/>
    <row r="58024" ht="15" customHeight="1"/>
    <row r="58025" ht="15" customHeight="1"/>
    <row r="58026" ht="15" customHeight="1"/>
    <row r="58027" ht="15" customHeight="1"/>
    <row r="58028" ht="15" customHeight="1"/>
    <row r="58029" ht="15" customHeight="1"/>
    <row r="58030" ht="15" customHeight="1"/>
    <row r="58031" ht="15" customHeight="1"/>
    <row r="58032" ht="15" customHeight="1"/>
    <row r="58033" ht="15" customHeight="1"/>
    <row r="58034" ht="15" customHeight="1"/>
    <row r="58035" ht="15" customHeight="1"/>
    <row r="58036" ht="15" customHeight="1"/>
    <row r="58037" ht="15" customHeight="1"/>
    <row r="58038" ht="15" customHeight="1"/>
    <row r="58039" ht="15" customHeight="1"/>
    <row r="58040" ht="15" customHeight="1"/>
    <row r="58041" ht="15" customHeight="1"/>
    <row r="58042" ht="15" customHeight="1"/>
    <row r="58043" ht="15" customHeight="1"/>
    <row r="58044" ht="15" customHeight="1"/>
    <row r="58045" ht="15" customHeight="1"/>
    <row r="58046" ht="15" customHeight="1"/>
    <row r="58047" ht="15" customHeight="1"/>
    <row r="58048" ht="15" customHeight="1"/>
    <row r="58049" ht="15" customHeight="1"/>
    <row r="58050" ht="15" customHeight="1"/>
    <row r="58051" ht="15" customHeight="1"/>
    <row r="58052" ht="15" customHeight="1"/>
    <row r="58053" ht="15" customHeight="1"/>
    <row r="58054" ht="15" customHeight="1"/>
    <row r="58055" ht="15" customHeight="1"/>
    <row r="58056" ht="15" customHeight="1"/>
    <row r="58057" ht="15" customHeight="1"/>
    <row r="58058" ht="15" customHeight="1"/>
    <row r="58059" ht="15" customHeight="1"/>
    <row r="58060" ht="15" customHeight="1"/>
    <row r="58061" ht="15" customHeight="1"/>
    <row r="58062" ht="15" customHeight="1"/>
    <row r="58063" ht="15" customHeight="1"/>
    <row r="58064" ht="15" customHeight="1"/>
    <row r="58065" ht="15" customHeight="1"/>
    <row r="58066" ht="15" customHeight="1"/>
    <row r="58067" ht="15" customHeight="1"/>
    <row r="58068" ht="15" customHeight="1"/>
    <row r="58069" ht="15" customHeight="1"/>
    <row r="58070" ht="15" customHeight="1"/>
    <row r="58071" ht="15" customHeight="1"/>
    <row r="58072" ht="15" customHeight="1"/>
    <row r="58073" ht="15" customHeight="1"/>
    <row r="58074" ht="15" customHeight="1"/>
    <row r="58075" ht="15" customHeight="1"/>
    <row r="58076" ht="15" customHeight="1"/>
    <row r="58077" ht="15" customHeight="1"/>
    <row r="58078" ht="15" customHeight="1"/>
    <row r="58079" ht="15" customHeight="1"/>
    <row r="58080" ht="15" customHeight="1"/>
    <row r="58081" ht="15" customHeight="1"/>
    <row r="58082" ht="15" customHeight="1"/>
    <row r="58083" ht="15" customHeight="1"/>
    <row r="58084" ht="15" customHeight="1"/>
    <row r="58085" ht="15" customHeight="1"/>
    <row r="58086" ht="15" customHeight="1"/>
    <row r="58087" ht="15" customHeight="1"/>
    <row r="58088" ht="15" customHeight="1"/>
    <row r="58089" ht="15" customHeight="1"/>
    <row r="58090" ht="15" customHeight="1"/>
    <row r="58091" ht="15" customHeight="1"/>
    <row r="58092" ht="15" customHeight="1"/>
    <row r="58093" ht="15" customHeight="1"/>
    <row r="58094" ht="15" customHeight="1"/>
    <row r="58095" ht="15" customHeight="1"/>
    <row r="58096" ht="15" customHeight="1"/>
    <row r="58097" ht="15" customHeight="1"/>
    <row r="58098" ht="15" customHeight="1"/>
    <row r="58099" ht="15" customHeight="1"/>
    <row r="58100" ht="15" customHeight="1"/>
    <row r="58101" ht="15" customHeight="1"/>
    <row r="58102" ht="15" customHeight="1"/>
    <row r="58103" ht="15" customHeight="1"/>
    <row r="58104" ht="15" customHeight="1"/>
    <row r="58105" ht="15" customHeight="1"/>
    <row r="58106" ht="15" customHeight="1"/>
    <row r="58107" ht="15" customHeight="1"/>
    <row r="58108" ht="15" customHeight="1"/>
    <row r="58109" ht="15" customHeight="1"/>
    <row r="58110" ht="15" customHeight="1"/>
    <row r="58111" ht="15" customHeight="1"/>
    <row r="58112" ht="15" customHeight="1"/>
    <row r="58113" ht="15" customHeight="1"/>
    <row r="58114" ht="15" customHeight="1"/>
    <row r="58115" ht="15" customHeight="1"/>
    <row r="58116" ht="15" customHeight="1"/>
    <row r="58117" ht="15" customHeight="1"/>
    <row r="58118" ht="15" customHeight="1"/>
    <row r="58119" ht="15" customHeight="1"/>
    <row r="58120" ht="15" customHeight="1"/>
    <row r="58121" ht="15" customHeight="1"/>
    <row r="58122" ht="15" customHeight="1"/>
    <row r="58123" ht="15" customHeight="1"/>
    <row r="58124" ht="15" customHeight="1"/>
    <row r="58125" ht="15" customHeight="1"/>
    <row r="58126" ht="15" customHeight="1"/>
    <row r="58127" ht="15" customHeight="1"/>
    <row r="58128" ht="15" customHeight="1"/>
    <row r="58129" ht="15" customHeight="1"/>
    <row r="58130" ht="15" customHeight="1"/>
    <row r="58131" ht="15" customHeight="1"/>
    <row r="58132" ht="15" customHeight="1"/>
    <row r="58133" ht="15" customHeight="1"/>
    <row r="58134" ht="15" customHeight="1"/>
    <row r="58135" ht="15" customHeight="1"/>
    <row r="58136" ht="15" customHeight="1"/>
    <row r="58137" ht="15" customHeight="1"/>
    <row r="58138" ht="15" customHeight="1"/>
    <row r="58139" ht="15" customHeight="1"/>
    <row r="58140" ht="15" customHeight="1"/>
    <row r="58141" ht="15" customHeight="1"/>
    <row r="58142" ht="15" customHeight="1"/>
    <row r="58143" ht="15" customHeight="1"/>
    <row r="58144" ht="15" customHeight="1"/>
    <row r="58145" ht="15" customHeight="1"/>
    <row r="58146" ht="15" customHeight="1"/>
    <row r="58147" ht="15" customHeight="1"/>
    <row r="58148" ht="15" customHeight="1"/>
    <row r="58149" ht="15" customHeight="1"/>
    <row r="58150" ht="15" customHeight="1"/>
    <row r="58151" ht="15" customHeight="1"/>
    <row r="58152" ht="15" customHeight="1"/>
    <row r="58153" ht="15" customHeight="1"/>
    <row r="58154" ht="15" customHeight="1"/>
    <row r="58155" ht="15" customHeight="1"/>
    <row r="58156" ht="15" customHeight="1"/>
    <row r="58157" ht="15" customHeight="1"/>
    <row r="58158" ht="15" customHeight="1"/>
    <row r="58159" ht="15" customHeight="1"/>
    <row r="58160" ht="15" customHeight="1"/>
    <row r="58161" ht="15" customHeight="1"/>
    <row r="58162" ht="15" customHeight="1"/>
    <row r="58163" ht="15" customHeight="1"/>
    <row r="58164" ht="15" customHeight="1"/>
    <row r="58165" ht="15" customHeight="1"/>
    <row r="58166" ht="15" customHeight="1"/>
    <row r="58167" ht="15" customHeight="1"/>
    <row r="58168" ht="15" customHeight="1"/>
    <row r="58169" ht="15" customHeight="1"/>
    <row r="58170" ht="15" customHeight="1"/>
    <row r="58171" ht="15" customHeight="1"/>
    <row r="58172" ht="15" customHeight="1"/>
    <row r="58173" ht="15" customHeight="1"/>
    <row r="58174" ht="15" customHeight="1"/>
    <row r="58175" ht="15" customHeight="1"/>
    <row r="58176" ht="15" customHeight="1"/>
    <row r="58177" ht="15" customHeight="1"/>
    <row r="58178" ht="15" customHeight="1"/>
    <row r="58179" ht="15" customHeight="1"/>
    <row r="58180" ht="15" customHeight="1"/>
    <row r="58181" ht="15" customHeight="1"/>
    <row r="58182" ht="15" customHeight="1"/>
    <row r="58183" ht="15" customHeight="1"/>
    <row r="58184" ht="15" customHeight="1"/>
    <row r="58185" ht="15" customHeight="1"/>
    <row r="58186" ht="15" customHeight="1"/>
    <row r="58187" ht="15" customHeight="1"/>
    <row r="58188" ht="15" customHeight="1"/>
    <row r="58189" ht="15" customHeight="1"/>
    <row r="58190" ht="15" customHeight="1"/>
    <row r="58191" ht="15" customHeight="1"/>
    <row r="58192" ht="15" customHeight="1"/>
    <row r="58193" ht="15" customHeight="1"/>
    <row r="58194" ht="15" customHeight="1"/>
    <row r="58195" ht="15" customHeight="1"/>
    <row r="58196" ht="15" customHeight="1"/>
    <row r="58197" ht="15" customHeight="1"/>
    <row r="58198" ht="15" customHeight="1"/>
    <row r="58199" ht="15" customHeight="1"/>
    <row r="58200" ht="15" customHeight="1"/>
    <row r="58201" ht="15" customHeight="1"/>
    <row r="58202" ht="15" customHeight="1"/>
    <row r="58203" ht="15" customHeight="1"/>
    <row r="58204" ht="15" customHeight="1"/>
    <row r="58205" ht="15" customHeight="1"/>
    <row r="58206" ht="15" customHeight="1"/>
    <row r="58207" ht="15" customHeight="1"/>
    <row r="58208" ht="15" customHeight="1"/>
    <row r="58209" ht="15" customHeight="1"/>
    <row r="58210" ht="15" customHeight="1"/>
    <row r="58211" ht="15" customHeight="1"/>
    <row r="58212" ht="15" customHeight="1"/>
    <row r="58213" ht="15" customHeight="1"/>
    <row r="58214" ht="15" customHeight="1"/>
    <row r="58215" ht="15" customHeight="1"/>
    <row r="58216" ht="15" customHeight="1"/>
    <row r="58217" ht="15" customHeight="1"/>
    <row r="58218" ht="15" customHeight="1"/>
    <row r="58219" ht="15" customHeight="1"/>
    <row r="58220" ht="15" customHeight="1"/>
    <row r="58221" ht="15" customHeight="1"/>
    <row r="58222" ht="15" customHeight="1"/>
    <row r="58223" ht="15" customHeight="1"/>
    <row r="58224" ht="15" customHeight="1"/>
    <row r="58225" ht="15" customHeight="1"/>
    <row r="58226" ht="15" customHeight="1"/>
    <row r="58227" ht="15" customHeight="1"/>
    <row r="58228" ht="15" customHeight="1"/>
    <row r="58229" ht="15" customHeight="1"/>
    <row r="58230" ht="15" customHeight="1"/>
    <row r="58231" ht="15" customHeight="1"/>
    <row r="58232" ht="15" customHeight="1"/>
    <row r="58233" ht="15" customHeight="1"/>
    <row r="58234" ht="15" customHeight="1"/>
    <row r="58235" ht="15" customHeight="1"/>
    <row r="58236" ht="15" customHeight="1"/>
    <row r="58237" ht="15" customHeight="1"/>
    <row r="58238" ht="15" customHeight="1"/>
    <row r="58239" ht="15" customHeight="1"/>
    <row r="58240" ht="15" customHeight="1"/>
    <row r="58241" ht="15" customHeight="1"/>
    <row r="58242" ht="15" customHeight="1"/>
    <row r="58243" ht="15" customHeight="1"/>
    <row r="58244" ht="15" customHeight="1"/>
    <row r="58245" ht="15" customHeight="1"/>
    <row r="58246" ht="15" customHeight="1"/>
    <row r="58247" ht="15" customHeight="1"/>
    <row r="58248" ht="15" customHeight="1"/>
    <row r="58249" ht="15" customHeight="1"/>
    <row r="58250" ht="15" customHeight="1"/>
    <row r="58251" ht="15" customHeight="1"/>
    <row r="58252" ht="15" customHeight="1"/>
    <row r="58253" ht="15" customHeight="1"/>
    <row r="58254" ht="15" customHeight="1"/>
    <row r="58255" ht="15" customHeight="1"/>
    <row r="58256" ht="15" customHeight="1"/>
    <row r="58257" ht="15" customHeight="1"/>
    <row r="58258" ht="15" customHeight="1"/>
    <row r="58259" ht="15" customHeight="1"/>
    <row r="58260" ht="15" customHeight="1"/>
    <row r="58261" ht="15" customHeight="1"/>
    <row r="58262" ht="15" customHeight="1"/>
    <row r="58263" ht="15" customHeight="1"/>
    <row r="58264" ht="15" customHeight="1"/>
    <row r="58265" ht="15" customHeight="1"/>
    <row r="58266" ht="15" customHeight="1"/>
    <row r="58267" ht="15" customHeight="1"/>
    <row r="58268" ht="15" customHeight="1"/>
    <row r="58269" ht="15" customHeight="1"/>
    <row r="58270" ht="15" customHeight="1"/>
    <row r="58271" ht="15" customHeight="1"/>
    <row r="58272" ht="15" customHeight="1"/>
    <row r="58273" ht="15" customHeight="1"/>
    <row r="58274" ht="15" customHeight="1"/>
    <row r="58275" ht="15" customHeight="1"/>
    <row r="58276" ht="15" customHeight="1"/>
    <row r="58277" ht="15" customHeight="1"/>
    <row r="58278" ht="15" customHeight="1"/>
    <row r="58279" ht="15" customHeight="1"/>
    <row r="58280" ht="15" customHeight="1"/>
    <row r="58281" ht="15" customHeight="1"/>
    <row r="58282" ht="15" customHeight="1"/>
    <row r="58283" ht="15" customHeight="1"/>
    <row r="58284" ht="15" customHeight="1"/>
    <row r="58285" ht="15" customHeight="1"/>
    <row r="58286" ht="15" customHeight="1"/>
    <row r="58287" ht="15" customHeight="1"/>
    <row r="58288" ht="15" customHeight="1"/>
    <row r="58289" ht="15" customHeight="1"/>
    <row r="58290" ht="15" customHeight="1"/>
    <row r="58291" ht="15" customHeight="1"/>
    <row r="58292" ht="15" customHeight="1"/>
    <row r="58293" ht="15" customHeight="1"/>
    <row r="58294" ht="15" customHeight="1"/>
    <row r="58295" ht="15" customHeight="1"/>
    <row r="58296" ht="15" customHeight="1"/>
    <row r="58297" ht="15" customHeight="1"/>
    <row r="58298" ht="15" customHeight="1"/>
    <row r="58299" ht="15" customHeight="1"/>
    <row r="58300" ht="15" customHeight="1"/>
    <row r="58301" ht="15" customHeight="1"/>
    <row r="58302" ht="15" customHeight="1"/>
    <row r="58303" ht="15" customHeight="1"/>
    <row r="58304" ht="15" customHeight="1"/>
    <row r="58305" ht="15" customHeight="1"/>
    <row r="58306" ht="15" customHeight="1"/>
    <row r="58307" ht="15" customHeight="1"/>
    <row r="58308" ht="15" customHeight="1"/>
    <row r="58309" ht="15" customHeight="1"/>
    <row r="58310" ht="15" customHeight="1"/>
    <row r="58311" ht="15" customHeight="1"/>
    <row r="58312" ht="15" customHeight="1"/>
    <row r="58313" ht="15" customHeight="1"/>
    <row r="58314" ht="15" customHeight="1"/>
    <row r="58315" ht="15" customHeight="1"/>
    <row r="58316" ht="15" customHeight="1"/>
    <row r="58317" ht="15" customHeight="1"/>
    <row r="58318" ht="15" customHeight="1"/>
    <row r="58319" ht="15" customHeight="1"/>
    <row r="58320" ht="15" customHeight="1"/>
    <row r="58321" ht="15" customHeight="1"/>
    <row r="58322" ht="15" customHeight="1"/>
    <row r="58323" ht="15" customHeight="1"/>
    <row r="58324" ht="15" customHeight="1"/>
    <row r="58325" ht="15" customHeight="1"/>
    <row r="58326" ht="15" customHeight="1"/>
    <row r="58327" ht="15" customHeight="1"/>
    <row r="58328" ht="15" customHeight="1"/>
    <row r="58329" ht="15" customHeight="1"/>
    <row r="58330" ht="15" customHeight="1"/>
    <row r="58331" ht="15" customHeight="1"/>
    <row r="58332" ht="15" customHeight="1"/>
    <row r="58333" ht="15" customHeight="1"/>
    <row r="58334" ht="15" customHeight="1"/>
    <row r="58335" ht="15" customHeight="1"/>
    <row r="58336" ht="15" customHeight="1"/>
    <row r="58337" ht="15" customHeight="1"/>
    <row r="58338" ht="15" customHeight="1"/>
    <row r="58339" ht="15" customHeight="1"/>
    <row r="58340" ht="15" customHeight="1"/>
    <row r="58341" ht="15" customHeight="1"/>
    <row r="58342" ht="15" customHeight="1"/>
    <row r="58343" ht="15" customHeight="1"/>
    <row r="58344" ht="15" customHeight="1"/>
    <row r="58345" ht="15" customHeight="1"/>
    <row r="58346" ht="15" customHeight="1"/>
    <row r="58347" ht="15" customHeight="1"/>
    <row r="58348" ht="15" customHeight="1"/>
    <row r="58349" ht="15" customHeight="1"/>
    <row r="58350" ht="15" customHeight="1"/>
    <row r="58351" ht="15" customHeight="1"/>
    <row r="58352" ht="15" customHeight="1"/>
    <row r="58353" ht="15" customHeight="1"/>
    <row r="58354" ht="15" customHeight="1"/>
    <row r="58355" ht="15" customHeight="1"/>
    <row r="58356" ht="15" customHeight="1"/>
    <row r="58357" ht="15" customHeight="1"/>
    <row r="58358" ht="15" customHeight="1"/>
    <row r="58359" ht="15" customHeight="1"/>
    <row r="58360" ht="15" customHeight="1"/>
    <row r="58361" ht="15" customHeight="1"/>
    <row r="58362" ht="15" customHeight="1"/>
    <row r="58363" ht="15" customHeight="1"/>
    <row r="58364" ht="15" customHeight="1"/>
    <row r="58365" ht="15" customHeight="1"/>
    <row r="58366" ht="15" customHeight="1"/>
    <row r="58367" ht="15" customHeight="1"/>
    <row r="58368" ht="15" customHeight="1"/>
    <row r="58369" ht="15" customHeight="1"/>
    <row r="58370" ht="15" customHeight="1"/>
    <row r="58371" ht="15" customHeight="1"/>
    <row r="58372" ht="15" customHeight="1"/>
    <row r="58373" ht="15" customHeight="1"/>
    <row r="58374" ht="15" customHeight="1"/>
    <row r="58375" ht="15" customHeight="1"/>
    <row r="58376" ht="15" customHeight="1"/>
    <row r="58377" ht="15" customHeight="1"/>
    <row r="58378" ht="15" customHeight="1"/>
    <row r="58379" ht="15" customHeight="1"/>
    <row r="58380" ht="15" customHeight="1"/>
    <row r="58381" ht="15" customHeight="1"/>
    <row r="58382" ht="15" customHeight="1"/>
    <row r="58383" ht="15" customHeight="1"/>
    <row r="58384" ht="15" customHeight="1"/>
    <row r="58385" ht="15" customHeight="1"/>
    <row r="58386" ht="15" customHeight="1"/>
    <row r="58387" ht="15" customHeight="1"/>
    <row r="58388" ht="15" customHeight="1"/>
    <row r="58389" ht="15" customHeight="1"/>
    <row r="58390" ht="15" customHeight="1"/>
    <row r="58391" ht="15" customHeight="1"/>
    <row r="58392" ht="15" customHeight="1"/>
    <row r="58393" ht="15" customHeight="1"/>
    <row r="58394" ht="15" customHeight="1"/>
    <row r="58395" ht="15" customHeight="1"/>
    <row r="58396" ht="15" customHeight="1"/>
    <row r="58397" ht="15" customHeight="1"/>
    <row r="58398" ht="15" customHeight="1"/>
    <row r="58399" ht="15" customHeight="1"/>
    <row r="58400" ht="15" customHeight="1"/>
    <row r="58401" ht="15" customHeight="1"/>
    <row r="58402" ht="15" customHeight="1"/>
    <row r="58403" ht="15" customHeight="1"/>
    <row r="58404" ht="15" customHeight="1"/>
    <row r="58405" ht="15" customHeight="1"/>
    <row r="58406" ht="15" customHeight="1"/>
    <row r="58407" ht="15" customHeight="1"/>
    <row r="58408" ht="15" customHeight="1"/>
    <row r="58409" ht="15" customHeight="1"/>
    <row r="58410" ht="15" customHeight="1"/>
    <row r="58411" ht="15" customHeight="1"/>
    <row r="58412" ht="15" customHeight="1"/>
    <row r="58413" ht="15" customHeight="1"/>
    <row r="58414" ht="15" customHeight="1"/>
    <row r="58415" ht="15" customHeight="1"/>
    <row r="58416" ht="15" customHeight="1"/>
    <row r="58417" ht="15" customHeight="1"/>
    <row r="58418" ht="15" customHeight="1"/>
    <row r="58419" ht="15" customHeight="1"/>
    <row r="58420" ht="15" customHeight="1"/>
    <row r="58421" ht="15" customHeight="1"/>
    <row r="58422" ht="15" customHeight="1"/>
    <row r="58423" ht="15" customHeight="1"/>
    <row r="58424" ht="15" customHeight="1"/>
    <row r="58425" ht="15" customHeight="1"/>
    <row r="58426" ht="15" customHeight="1"/>
    <row r="58427" ht="15" customHeight="1"/>
    <row r="58428" ht="15" customHeight="1"/>
    <row r="58429" ht="15" customHeight="1"/>
    <row r="58430" ht="15" customHeight="1"/>
    <row r="58431" ht="15" customHeight="1"/>
    <row r="58432" ht="15" customHeight="1"/>
    <row r="58433" ht="15" customHeight="1"/>
    <row r="58434" ht="15" customHeight="1"/>
    <row r="58435" ht="15" customHeight="1"/>
    <row r="58436" ht="15" customHeight="1"/>
    <row r="58437" ht="15" customHeight="1"/>
    <row r="58438" ht="15" customHeight="1"/>
    <row r="58439" ht="15" customHeight="1"/>
    <row r="58440" ht="15" customHeight="1"/>
    <row r="58441" ht="15" customHeight="1"/>
    <row r="58442" ht="15" customHeight="1"/>
    <row r="58443" ht="15" customHeight="1"/>
    <row r="58444" ht="15" customHeight="1"/>
    <row r="58445" ht="15" customHeight="1"/>
    <row r="58446" ht="15" customHeight="1"/>
    <row r="58447" ht="15" customHeight="1"/>
    <row r="58448" ht="15" customHeight="1"/>
    <row r="58449" ht="15" customHeight="1"/>
    <row r="58450" ht="15" customHeight="1"/>
    <row r="58451" ht="15" customHeight="1"/>
    <row r="58452" ht="15" customHeight="1"/>
    <row r="58453" ht="15" customHeight="1"/>
    <row r="58454" ht="15" customHeight="1"/>
    <row r="58455" ht="15" customHeight="1"/>
    <row r="58456" ht="15" customHeight="1"/>
    <row r="58457" ht="15" customHeight="1"/>
    <row r="58458" ht="15" customHeight="1"/>
    <row r="58459" ht="15" customHeight="1"/>
    <row r="58460" ht="15" customHeight="1"/>
    <row r="58461" ht="15" customHeight="1"/>
    <row r="58462" ht="15" customHeight="1"/>
    <row r="58463" ht="15" customHeight="1"/>
    <row r="58464" ht="15" customHeight="1"/>
    <row r="58465" ht="15" customHeight="1"/>
    <row r="58466" ht="15" customHeight="1"/>
    <row r="58467" ht="15" customHeight="1"/>
    <row r="58468" ht="15" customHeight="1"/>
    <row r="58469" ht="15" customHeight="1"/>
    <row r="58470" ht="15" customHeight="1"/>
    <row r="58471" ht="15" customHeight="1"/>
    <row r="58472" ht="15" customHeight="1"/>
    <row r="58473" ht="15" customHeight="1"/>
    <row r="58474" ht="15" customHeight="1"/>
    <row r="58475" ht="15" customHeight="1"/>
    <row r="58476" ht="15" customHeight="1"/>
    <row r="58477" ht="15" customHeight="1"/>
    <row r="58478" ht="15" customHeight="1"/>
    <row r="58479" ht="15" customHeight="1"/>
    <row r="58480" ht="15" customHeight="1"/>
    <row r="58481" ht="15" customHeight="1"/>
    <row r="58482" ht="15" customHeight="1"/>
    <row r="58483" ht="15" customHeight="1"/>
    <row r="58484" ht="15" customHeight="1"/>
    <row r="58485" ht="15" customHeight="1"/>
    <row r="58486" ht="15" customHeight="1"/>
    <row r="58487" ht="15" customHeight="1"/>
    <row r="58488" ht="15" customHeight="1"/>
    <row r="58489" ht="15" customHeight="1"/>
    <row r="58490" ht="15" customHeight="1"/>
    <row r="58491" ht="15" customHeight="1"/>
    <row r="58492" ht="15" customHeight="1"/>
    <row r="58493" ht="15" customHeight="1"/>
    <row r="58494" ht="15" customHeight="1"/>
    <row r="58495" ht="15" customHeight="1"/>
    <row r="58496" ht="15" customHeight="1"/>
    <row r="58497" ht="15" customHeight="1"/>
    <row r="58498" ht="15" customHeight="1"/>
    <row r="58499" ht="15" customHeight="1"/>
    <row r="58500" ht="15" customHeight="1"/>
    <row r="58501" ht="15" customHeight="1"/>
    <row r="58502" ht="15" customHeight="1"/>
    <row r="58503" ht="15" customHeight="1"/>
    <row r="58504" ht="15" customHeight="1"/>
    <row r="58505" ht="15" customHeight="1"/>
    <row r="58506" ht="15" customHeight="1"/>
    <row r="58507" ht="15" customHeight="1"/>
    <row r="58508" ht="15" customHeight="1"/>
    <row r="58509" ht="15" customHeight="1"/>
    <row r="58510" ht="15" customHeight="1"/>
    <row r="58511" ht="15" customHeight="1"/>
    <row r="58512" ht="15" customHeight="1"/>
    <row r="58513" ht="15" customHeight="1"/>
    <row r="58514" ht="15" customHeight="1"/>
    <row r="58515" ht="15" customHeight="1"/>
    <row r="58516" ht="15" customHeight="1"/>
    <row r="58517" ht="15" customHeight="1"/>
    <row r="58518" ht="15" customHeight="1"/>
    <row r="58519" ht="15" customHeight="1"/>
    <row r="58520" ht="15" customHeight="1"/>
    <row r="58521" ht="15" customHeight="1"/>
    <row r="58522" ht="15" customHeight="1"/>
    <row r="58523" ht="15" customHeight="1"/>
    <row r="58524" ht="15" customHeight="1"/>
    <row r="58525" ht="15" customHeight="1"/>
    <row r="58526" ht="15" customHeight="1"/>
    <row r="58527" ht="15" customHeight="1"/>
    <row r="58528" ht="15" customHeight="1"/>
    <row r="58529" ht="15" customHeight="1"/>
    <row r="58530" ht="15" customHeight="1"/>
    <row r="58531" ht="15" customHeight="1"/>
    <row r="58532" ht="15" customHeight="1"/>
    <row r="58533" ht="15" customHeight="1"/>
    <row r="58534" ht="15" customHeight="1"/>
    <row r="58535" ht="15" customHeight="1"/>
    <row r="58536" ht="15" customHeight="1"/>
    <row r="58537" ht="15" customHeight="1"/>
    <row r="58538" ht="15" customHeight="1"/>
    <row r="58539" ht="15" customHeight="1"/>
    <row r="58540" ht="15" customHeight="1"/>
    <row r="58541" ht="15" customHeight="1"/>
    <row r="58542" ht="15" customHeight="1"/>
    <row r="58543" ht="15" customHeight="1"/>
    <row r="58544" ht="15" customHeight="1"/>
    <row r="58545" ht="15" customHeight="1"/>
    <row r="58546" ht="15" customHeight="1"/>
    <row r="58547" ht="15" customHeight="1"/>
    <row r="58548" ht="15" customHeight="1"/>
    <row r="58549" ht="15" customHeight="1"/>
    <row r="58550" ht="15" customHeight="1"/>
    <row r="58551" ht="15" customHeight="1"/>
    <row r="58552" ht="15" customHeight="1"/>
    <row r="58553" ht="15" customHeight="1"/>
    <row r="58554" ht="15" customHeight="1"/>
    <row r="58555" ht="15" customHeight="1"/>
    <row r="58556" ht="15" customHeight="1"/>
    <row r="58557" ht="15" customHeight="1"/>
    <row r="58558" ht="15" customHeight="1"/>
    <row r="58559" ht="15" customHeight="1"/>
    <row r="58560" ht="15" customHeight="1"/>
    <row r="58561" ht="15" customHeight="1"/>
    <row r="58562" ht="15" customHeight="1"/>
    <row r="58563" ht="15" customHeight="1"/>
    <row r="58564" ht="15" customHeight="1"/>
    <row r="58565" ht="15" customHeight="1"/>
    <row r="58566" ht="15" customHeight="1"/>
    <row r="58567" ht="15" customHeight="1"/>
    <row r="58568" ht="15" customHeight="1"/>
    <row r="58569" ht="15" customHeight="1"/>
    <row r="58570" ht="15" customHeight="1"/>
    <row r="58571" ht="15" customHeight="1"/>
    <row r="58572" ht="15" customHeight="1"/>
    <row r="58573" ht="15" customHeight="1"/>
    <row r="58574" ht="15" customHeight="1"/>
    <row r="58575" ht="15" customHeight="1"/>
    <row r="58576" ht="15" customHeight="1"/>
    <row r="58577" ht="15" customHeight="1"/>
    <row r="58578" ht="15" customHeight="1"/>
    <row r="58579" ht="15" customHeight="1"/>
    <row r="58580" ht="15" customHeight="1"/>
    <row r="58581" ht="15" customHeight="1"/>
    <row r="58582" ht="15" customHeight="1"/>
    <row r="58583" ht="15" customHeight="1"/>
    <row r="58584" ht="15" customHeight="1"/>
    <row r="58585" ht="15" customHeight="1"/>
    <row r="58586" ht="15" customHeight="1"/>
    <row r="58587" ht="15" customHeight="1"/>
    <row r="58588" ht="15" customHeight="1"/>
    <row r="58589" ht="15" customHeight="1"/>
    <row r="58590" ht="15" customHeight="1"/>
    <row r="58591" ht="15" customHeight="1"/>
    <row r="58592" ht="15" customHeight="1"/>
    <row r="58593" ht="15" customHeight="1"/>
    <row r="58594" ht="15" customHeight="1"/>
    <row r="58595" ht="15" customHeight="1"/>
    <row r="58596" ht="15" customHeight="1"/>
    <row r="58597" ht="15" customHeight="1"/>
    <row r="58598" ht="15" customHeight="1"/>
    <row r="58599" ht="15" customHeight="1"/>
    <row r="58600" ht="15" customHeight="1"/>
    <row r="58601" ht="15" customHeight="1"/>
    <row r="58602" ht="15" customHeight="1"/>
    <row r="58603" ht="15" customHeight="1"/>
    <row r="58604" ht="15" customHeight="1"/>
    <row r="58605" ht="15" customHeight="1"/>
    <row r="58606" ht="15" customHeight="1"/>
    <row r="58607" ht="15" customHeight="1"/>
    <row r="58608" ht="15" customHeight="1"/>
    <row r="58609" ht="15" customHeight="1"/>
    <row r="58610" ht="15" customHeight="1"/>
    <row r="58611" ht="15" customHeight="1"/>
    <row r="58612" ht="15" customHeight="1"/>
    <row r="58613" ht="15" customHeight="1"/>
    <row r="58614" ht="15" customHeight="1"/>
    <row r="58615" ht="15" customHeight="1"/>
    <row r="58616" ht="15" customHeight="1"/>
    <row r="58617" ht="15" customHeight="1"/>
    <row r="58618" ht="15" customHeight="1"/>
    <row r="58619" ht="15" customHeight="1"/>
    <row r="58620" ht="15" customHeight="1"/>
    <row r="58621" ht="15" customHeight="1"/>
    <row r="58622" ht="15" customHeight="1"/>
    <row r="58623" ht="15" customHeight="1"/>
    <row r="58624" ht="15" customHeight="1"/>
    <row r="58625" ht="15" customHeight="1"/>
    <row r="58626" ht="15" customHeight="1"/>
    <row r="58627" ht="15" customHeight="1"/>
    <row r="58628" ht="15" customHeight="1"/>
    <row r="58629" ht="15" customHeight="1"/>
    <row r="58630" ht="15" customHeight="1"/>
    <row r="58631" ht="15" customHeight="1"/>
    <row r="58632" ht="15" customHeight="1"/>
    <row r="58633" ht="15" customHeight="1"/>
    <row r="58634" ht="15" customHeight="1"/>
    <row r="58635" ht="15" customHeight="1"/>
    <row r="58636" ht="15" customHeight="1"/>
    <row r="58637" ht="15" customHeight="1"/>
    <row r="58638" ht="15" customHeight="1"/>
    <row r="58639" ht="15" customHeight="1"/>
    <row r="58640" ht="15" customHeight="1"/>
    <row r="58641" ht="15" customHeight="1"/>
    <row r="58642" ht="15" customHeight="1"/>
    <row r="58643" ht="15" customHeight="1"/>
    <row r="58644" ht="15" customHeight="1"/>
    <row r="58645" ht="15" customHeight="1"/>
    <row r="58646" ht="15" customHeight="1"/>
    <row r="58647" ht="15" customHeight="1"/>
    <row r="58648" ht="15" customHeight="1"/>
    <row r="58649" ht="15" customHeight="1"/>
    <row r="58650" ht="15" customHeight="1"/>
    <row r="58651" ht="15" customHeight="1"/>
    <row r="58652" ht="15" customHeight="1"/>
    <row r="58653" ht="15" customHeight="1"/>
    <row r="58654" ht="15" customHeight="1"/>
    <row r="58655" ht="15" customHeight="1"/>
    <row r="58656" ht="15" customHeight="1"/>
    <row r="58657" ht="15" customHeight="1"/>
    <row r="58658" ht="15" customHeight="1"/>
    <row r="58659" ht="15" customHeight="1"/>
    <row r="58660" ht="15" customHeight="1"/>
    <row r="58661" ht="15" customHeight="1"/>
    <row r="58662" ht="15" customHeight="1"/>
    <row r="58663" ht="15" customHeight="1"/>
    <row r="58664" ht="15" customHeight="1"/>
    <row r="58665" ht="15" customHeight="1"/>
    <row r="58666" ht="15" customHeight="1"/>
    <row r="58667" ht="15" customHeight="1"/>
    <row r="58668" ht="15" customHeight="1"/>
    <row r="58669" ht="15" customHeight="1"/>
    <row r="58670" ht="15" customHeight="1"/>
    <row r="58671" ht="15" customHeight="1"/>
    <row r="58672" ht="15" customHeight="1"/>
    <row r="58673" ht="15" customHeight="1"/>
    <row r="58674" ht="15" customHeight="1"/>
    <row r="58675" ht="15" customHeight="1"/>
    <row r="58676" ht="15" customHeight="1"/>
    <row r="58677" ht="15" customHeight="1"/>
    <row r="58678" ht="15" customHeight="1"/>
    <row r="58679" ht="15" customHeight="1"/>
    <row r="58680" ht="15" customHeight="1"/>
    <row r="58681" ht="15" customHeight="1"/>
    <row r="58682" ht="15" customHeight="1"/>
    <row r="58683" ht="15" customHeight="1"/>
    <row r="58684" ht="15" customHeight="1"/>
    <row r="58685" ht="15" customHeight="1"/>
    <row r="58686" ht="15" customHeight="1"/>
    <row r="58687" ht="15" customHeight="1"/>
    <row r="58688" ht="15" customHeight="1"/>
    <row r="58689" ht="15" customHeight="1"/>
    <row r="58690" ht="15" customHeight="1"/>
    <row r="58691" ht="15" customHeight="1"/>
    <row r="58692" ht="15" customHeight="1"/>
    <row r="58693" ht="15" customHeight="1"/>
    <row r="58694" ht="15" customHeight="1"/>
    <row r="58695" ht="15" customHeight="1"/>
    <row r="58696" ht="15" customHeight="1"/>
    <row r="58697" ht="15" customHeight="1"/>
    <row r="58698" ht="15" customHeight="1"/>
    <row r="58699" ht="15" customHeight="1"/>
    <row r="58700" ht="15" customHeight="1"/>
    <row r="58701" ht="15" customHeight="1"/>
    <row r="58702" ht="15" customHeight="1"/>
    <row r="58703" ht="15" customHeight="1"/>
    <row r="58704" ht="15" customHeight="1"/>
    <row r="58705" ht="15" customHeight="1"/>
    <row r="58706" ht="15" customHeight="1"/>
    <row r="58707" ht="15" customHeight="1"/>
    <row r="58708" ht="15" customHeight="1"/>
    <row r="58709" ht="15" customHeight="1"/>
    <row r="58710" ht="15" customHeight="1"/>
    <row r="58711" ht="15" customHeight="1"/>
    <row r="58712" ht="15" customHeight="1"/>
    <row r="58713" ht="15" customHeight="1"/>
    <row r="58714" ht="15" customHeight="1"/>
    <row r="58715" ht="15" customHeight="1"/>
    <row r="58716" ht="15" customHeight="1"/>
    <row r="58717" ht="15" customHeight="1"/>
    <row r="58718" ht="15" customHeight="1"/>
    <row r="58719" ht="15" customHeight="1"/>
    <row r="58720" ht="15" customHeight="1"/>
    <row r="58721" ht="15" customHeight="1"/>
    <row r="58722" ht="15" customHeight="1"/>
    <row r="58723" ht="15" customHeight="1"/>
    <row r="58724" ht="15" customHeight="1"/>
    <row r="58725" ht="15" customHeight="1"/>
    <row r="58726" ht="15" customHeight="1"/>
    <row r="58727" ht="15" customHeight="1"/>
    <row r="58728" ht="15" customHeight="1"/>
    <row r="58729" ht="15" customHeight="1"/>
    <row r="58730" ht="15" customHeight="1"/>
    <row r="58731" ht="15" customHeight="1"/>
    <row r="58732" ht="15" customHeight="1"/>
    <row r="58733" ht="15" customHeight="1"/>
    <row r="58734" ht="15" customHeight="1"/>
    <row r="58735" ht="15" customHeight="1"/>
    <row r="58736" ht="15" customHeight="1"/>
    <row r="58737" ht="15" customHeight="1"/>
    <row r="58738" ht="15" customHeight="1"/>
    <row r="58739" ht="15" customHeight="1"/>
    <row r="58740" ht="15" customHeight="1"/>
    <row r="58741" ht="15" customHeight="1"/>
    <row r="58742" ht="15" customHeight="1"/>
    <row r="58743" ht="15" customHeight="1"/>
    <row r="58744" ht="15" customHeight="1"/>
    <row r="58745" ht="15" customHeight="1"/>
    <row r="58746" ht="15" customHeight="1"/>
    <row r="58747" ht="15" customHeight="1"/>
    <row r="58748" ht="15" customHeight="1"/>
    <row r="58749" ht="15" customHeight="1"/>
    <row r="58750" ht="15" customHeight="1"/>
    <row r="58751" ht="15" customHeight="1"/>
    <row r="58752" ht="15" customHeight="1"/>
    <row r="58753" ht="15" customHeight="1"/>
    <row r="58754" ht="15" customHeight="1"/>
    <row r="58755" ht="15" customHeight="1"/>
    <row r="58756" ht="15" customHeight="1"/>
    <row r="58757" ht="15" customHeight="1"/>
    <row r="58758" ht="15" customHeight="1"/>
    <row r="58759" ht="15" customHeight="1"/>
    <row r="58760" ht="15" customHeight="1"/>
    <row r="58761" ht="15" customHeight="1"/>
    <row r="58762" ht="15" customHeight="1"/>
    <row r="58763" ht="15" customHeight="1"/>
    <row r="58764" ht="15" customHeight="1"/>
    <row r="58765" ht="15" customHeight="1"/>
    <row r="58766" ht="15" customHeight="1"/>
    <row r="58767" ht="15" customHeight="1"/>
    <row r="58768" ht="15" customHeight="1"/>
    <row r="58769" ht="15" customHeight="1"/>
    <row r="58770" ht="15" customHeight="1"/>
    <row r="58771" ht="15" customHeight="1"/>
    <row r="58772" ht="15" customHeight="1"/>
    <row r="58773" ht="15" customHeight="1"/>
    <row r="58774" ht="15" customHeight="1"/>
    <row r="58775" ht="15" customHeight="1"/>
    <row r="58776" ht="15" customHeight="1"/>
    <row r="58777" ht="15" customHeight="1"/>
    <row r="58778" ht="15" customHeight="1"/>
    <row r="58779" ht="15" customHeight="1"/>
    <row r="58780" ht="15" customHeight="1"/>
    <row r="58781" ht="15" customHeight="1"/>
    <row r="58782" ht="15" customHeight="1"/>
    <row r="58783" ht="15" customHeight="1"/>
    <row r="58784" ht="15" customHeight="1"/>
    <row r="58785" ht="15" customHeight="1"/>
    <row r="58786" ht="15" customHeight="1"/>
    <row r="58787" ht="15" customHeight="1"/>
    <row r="58788" ht="15" customHeight="1"/>
    <row r="58789" ht="15" customHeight="1"/>
    <row r="58790" ht="15" customHeight="1"/>
    <row r="58791" ht="15" customHeight="1"/>
    <row r="58792" ht="15" customHeight="1"/>
    <row r="58793" ht="15" customHeight="1"/>
    <row r="58794" ht="15" customHeight="1"/>
    <row r="58795" ht="15" customHeight="1"/>
    <row r="58796" ht="15" customHeight="1"/>
    <row r="58797" ht="15" customHeight="1"/>
    <row r="58798" ht="15" customHeight="1"/>
    <row r="58799" ht="15" customHeight="1"/>
    <row r="58800" ht="15" customHeight="1"/>
    <row r="58801" ht="15" customHeight="1"/>
    <row r="58802" ht="15" customHeight="1"/>
    <row r="58803" ht="15" customHeight="1"/>
    <row r="58804" ht="15" customHeight="1"/>
    <row r="58805" ht="15" customHeight="1"/>
    <row r="58806" ht="15" customHeight="1"/>
    <row r="58807" ht="15" customHeight="1"/>
    <row r="58808" ht="15" customHeight="1"/>
    <row r="58809" ht="15" customHeight="1"/>
    <row r="58810" ht="15" customHeight="1"/>
    <row r="58811" ht="15" customHeight="1"/>
    <row r="58812" ht="15" customHeight="1"/>
    <row r="58813" ht="15" customHeight="1"/>
    <row r="58814" ht="15" customHeight="1"/>
    <row r="58815" ht="15" customHeight="1"/>
    <row r="58816" ht="15" customHeight="1"/>
    <row r="58817" ht="15" customHeight="1"/>
    <row r="58818" ht="15" customHeight="1"/>
    <row r="58819" ht="15" customHeight="1"/>
    <row r="58820" ht="15" customHeight="1"/>
    <row r="58821" ht="15" customHeight="1"/>
    <row r="58822" ht="15" customHeight="1"/>
    <row r="58823" ht="15" customHeight="1"/>
    <row r="58824" ht="15" customHeight="1"/>
    <row r="58825" ht="15" customHeight="1"/>
    <row r="58826" ht="15" customHeight="1"/>
    <row r="58827" ht="15" customHeight="1"/>
    <row r="58828" ht="15" customHeight="1"/>
    <row r="58829" ht="15" customHeight="1"/>
    <row r="58830" ht="15" customHeight="1"/>
    <row r="58831" ht="15" customHeight="1"/>
    <row r="58832" ht="15" customHeight="1"/>
    <row r="58833" ht="15" customHeight="1"/>
    <row r="58834" ht="15" customHeight="1"/>
    <row r="58835" ht="15" customHeight="1"/>
    <row r="58836" ht="15" customHeight="1"/>
    <row r="58837" ht="15" customHeight="1"/>
    <row r="58838" ht="15" customHeight="1"/>
    <row r="58839" ht="15" customHeight="1"/>
    <row r="58840" ht="15" customHeight="1"/>
    <row r="58841" ht="15" customHeight="1"/>
    <row r="58842" ht="15" customHeight="1"/>
    <row r="58843" ht="15" customHeight="1"/>
    <row r="58844" ht="15" customHeight="1"/>
    <row r="58845" ht="15" customHeight="1"/>
    <row r="58846" ht="15" customHeight="1"/>
    <row r="58847" ht="15" customHeight="1"/>
    <row r="58848" ht="15" customHeight="1"/>
    <row r="58849" ht="15" customHeight="1"/>
    <row r="58850" ht="15" customHeight="1"/>
    <row r="58851" ht="15" customHeight="1"/>
    <row r="58852" ht="15" customHeight="1"/>
    <row r="58853" ht="15" customHeight="1"/>
    <row r="58854" ht="15" customHeight="1"/>
    <row r="58855" ht="15" customHeight="1"/>
    <row r="58856" ht="15" customHeight="1"/>
    <row r="58857" ht="15" customHeight="1"/>
    <row r="58858" ht="15" customHeight="1"/>
    <row r="58859" ht="15" customHeight="1"/>
    <row r="58860" ht="15" customHeight="1"/>
    <row r="58861" ht="15" customHeight="1"/>
    <row r="58862" ht="15" customHeight="1"/>
    <row r="58863" ht="15" customHeight="1"/>
    <row r="58864" ht="15" customHeight="1"/>
    <row r="58865" ht="15" customHeight="1"/>
    <row r="58866" ht="15" customHeight="1"/>
    <row r="58867" ht="15" customHeight="1"/>
    <row r="58868" ht="15" customHeight="1"/>
    <row r="58869" ht="15" customHeight="1"/>
    <row r="58870" ht="15" customHeight="1"/>
    <row r="58871" ht="15" customHeight="1"/>
    <row r="58872" ht="15" customHeight="1"/>
    <row r="58873" ht="15" customHeight="1"/>
    <row r="58874" ht="15" customHeight="1"/>
    <row r="58875" ht="15" customHeight="1"/>
    <row r="58876" ht="15" customHeight="1"/>
    <row r="58877" ht="15" customHeight="1"/>
    <row r="58878" ht="15" customHeight="1"/>
    <row r="58879" ht="15" customHeight="1"/>
    <row r="58880" ht="15" customHeight="1"/>
    <row r="58881" ht="15" customHeight="1"/>
    <row r="58882" ht="15" customHeight="1"/>
    <row r="58883" ht="15" customHeight="1"/>
    <row r="58884" ht="15" customHeight="1"/>
    <row r="58885" ht="15" customHeight="1"/>
    <row r="58886" ht="15" customHeight="1"/>
    <row r="58887" ht="15" customHeight="1"/>
    <row r="58888" ht="15" customHeight="1"/>
    <row r="58889" ht="15" customHeight="1"/>
    <row r="58890" ht="15" customHeight="1"/>
    <row r="58891" ht="15" customHeight="1"/>
    <row r="58892" ht="15" customHeight="1"/>
    <row r="58893" ht="15" customHeight="1"/>
    <row r="58894" ht="15" customHeight="1"/>
    <row r="58895" ht="15" customHeight="1"/>
    <row r="58896" ht="15" customHeight="1"/>
    <row r="58897" ht="15" customHeight="1"/>
    <row r="58898" ht="15" customHeight="1"/>
    <row r="58899" ht="15" customHeight="1"/>
    <row r="58900" ht="15" customHeight="1"/>
    <row r="58901" ht="15" customHeight="1"/>
    <row r="58902" ht="15" customHeight="1"/>
    <row r="58903" ht="15" customHeight="1"/>
    <row r="58904" ht="15" customHeight="1"/>
    <row r="58905" ht="15" customHeight="1"/>
    <row r="58906" ht="15" customHeight="1"/>
    <row r="58907" ht="15" customHeight="1"/>
    <row r="58908" ht="15" customHeight="1"/>
    <row r="58909" ht="15" customHeight="1"/>
    <row r="58910" ht="15" customHeight="1"/>
    <row r="58911" ht="15" customHeight="1"/>
    <row r="58912" ht="15" customHeight="1"/>
    <row r="58913" ht="15" customHeight="1"/>
    <row r="58914" ht="15" customHeight="1"/>
    <row r="58915" ht="15" customHeight="1"/>
    <row r="58916" ht="15" customHeight="1"/>
    <row r="58917" ht="15" customHeight="1"/>
    <row r="58918" ht="15" customHeight="1"/>
    <row r="58919" ht="15" customHeight="1"/>
    <row r="58920" ht="15" customHeight="1"/>
    <row r="58921" ht="15" customHeight="1"/>
    <row r="58922" ht="15" customHeight="1"/>
    <row r="58923" ht="15" customHeight="1"/>
    <row r="58924" ht="15" customHeight="1"/>
    <row r="58925" ht="15" customHeight="1"/>
    <row r="58926" ht="15" customHeight="1"/>
    <row r="58927" ht="15" customHeight="1"/>
    <row r="58928" ht="15" customHeight="1"/>
    <row r="58929" ht="15" customHeight="1"/>
    <row r="58930" ht="15" customHeight="1"/>
    <row r="58931" ht="15" customHeight="1"/>
    <row r="58932" ht="15" customHeight="1"/>
    <row r="58933" ht="15" customHeight="1"/>
    <row r="58934" ht="15" customHeight="1"/>
    <row r="58935" ht="15" customHeight="1"/>
    <row r="58936" ht="15" customHeight="1"/>
    <row r="58937" ht="15" customHeight="1"/>
    <row r="58938" ht="15" customHeight="1"/>
    <row r="58939" ht="15" customHeight="1"/>
    <row r="58940" ht="15" customHeight="1"/>
    <row r="58941" ht="15" customHeight="1"/>
    <row r="58942" ht="15" customHeight="1"/>
    <row r="58943" ht="15" customHeight="1"/>
    <row r="58944" ht="15" customHeight="1"/>
    <row r="58945" ht="15" customHeight="1"/>
    <row r="58946" ht="15" customHeight="1"/>
    <row r="58947" ht="15" customHeight="1"/>
    <row r="58948" ht="15" customHeight="1"/>
    <row r="58949" ht="15" customHeight="1"/>
    <row r="58950" ht="15" customHeight="1"/>
    <row r="58951" ht="15" customHeight="1"/>
    <row r="58952" ht="15" customHeight="1"/>
    <row r="58953" ht="15" customHeight="1"/>
    <row r="58954" ht="15" customHeight="1"/>
    <row r="58955" ht="15" customHeight="1"/>
    <row r="58956" ht="15" customHeight="1"/>
    <row r="58957" ht="15" customHeight="1"/>
    <row r="58958" ht="15" customHeight="1"/>
    <row r="58959" ht="15" customHeight="1"/>
    <row r="58960" ht="15" customHeight="1"/>
    <row r="58961" ht="15" customHeight="1"/>
    <row r="58962" ht="15" customHeight="1"/>
    <row r="58963" ht="15" customHeight="1"/>
    <row r="58964" ht="15" customHeight="1"/>
    <row r="58965" ht="15" customHeight="1"/>
    <row r="58966" ht="15" customHeight="1"/>
    <row r="58967" ht="15" customHeight="1"/>
    <row r="58968" ht="15" customHeight="1"/>
    <row r="58969" ht="15" customHeight="1"/>
    <row r="58970" ht="15" customHeight="1"/>
    <row r="58971" ht="15" customHeight="1"/>
    <row r="58972" ht="15" customHeight="1"/>
    <row r="58973" ht="15" customHeight="1"/>
    <row r="58974" ht="15" customHeight="1"/>
    <row r="58975" ht="15" customHeight="1"/>
    <row r="58976" ht="15" customHeight="1"/>
    <row r="58977" ht="15" customHeight="1"/>
    <row r="58978" ht="15" customHeight="1"/>
    <row r="58979" ht="15" customHeight="1"/>
    <row r="58980" ht="15" customHeight="1"/>
    <row r="58981" ht="15" customHeight="1"/>
    <row r="58982" ht="15" customHeight="1"/>
    <row r="58983" ht="15" customHeight="1"/>
    <row r="58984" ht="15" customHeight="1"/>
    <row r="58985" ht="15" customHeight="1"/>
    <row r="58986" ht="15" customHeight="1"/>
    <row r="58987" ht="15" customHeight="1"/>
    <row r="58988" ht="15" customHeight="1"/>
    <row r="58989" ht="15" customHeight="1"/>
    <row r="58990" ht="15" customHeight="1"/>
    <row r="58991" ht="15" customHeight="1"/>
    <row r="58992" ht="15" customHeight="1"/>
    <row r="58993" ht="15" customHeight="1"/>
    <row r="58994" ht="15" customHeight="1"/>
    <row r="58995" ht="15" customHeight="1"/>
    <row r="58996" ht="15" customHeight="1"/>
    <row r="58997" ht="15" customHeight="1"/>
    <row r="58998" ht="15" customHeight="1"/>
    <row r="58999" ht="15" customHeight="1"/>
    <row r="59000" ht="15" customHeight="1"/>
    <row r="59001" ht="15" customHeight="1"/>
    <row r="59002" ht="15" customHeight="1"/>
    <row r="59003" ht="15" customHeight="1"/>
    <row r="59004" ht="15" customHeight="1"/>
    <row r="59005" ht="15" customHeight="1"/>
    <row r="59006" ht="15" customHeight="1"/>
    <row r="59007" ht="15" customHeight="1"/>
    <row r="59008" ht="15" customHeight="1"/>
    <row r="59009" ht="15" customHeight="1"/>
    <row r="59010" ht="15" customHeight="1"/>
    <row r="59011" ht="15" customHeight="1"/>
    <row r="59012" ht="15" customHeight="1"/>
    <row r="59013" ht="15" customHeight="1"/>
    <row r="59014" ht="15" customHeight="1"/>
    <row r="59015" ht="15" customHeight="1"/>
    <row r="59016" ht="15" customHeight="1"/>
    <row r="59017" ht="15" customHeight="1"/>
    <row r="59018" ht="15" customHeight="1"/>
    <row r="59019" ht="15" customHeight="1"/>
    <row r="59020" ht="15" customHeight="1"/>
    <row r="59021" ht="15" customHeight="1"/>
    <row r="59022" ht="15" customHeight="1"/>
    <row r="59023" ht="15" customHeight="1"/>
    <row r="59024" ht="15" customHeight="1"/>
    <row r="59025" ht="15" customHeight="1"/>
    <row r="59026" ht="15" customHeight="1"/>
    <row r="59027" ht="15" customHeight="1"/>
    <row r="59028" ht="15" customHeight="1"/>
    <row r="59029" ht="15" customHeight="1"/>
    <row r="59030" ht="15" customHeight="1"/>
    <row r="59031" ht="15" customHeight="1"/>
    <row r="59032" ht="15" customHeight="1"/>
    <row r="59033" ht="15" customHeight="1"/>
    <row r="59034" ht="15" customHeight="1"/>
    <row r="59035" ht="15" customHeight="1"/>
    <row r="59036" ht="15" customHeight="1"/>
    <row r="59037" ht="15" customHeight="1"/>
    <row r="59038" ht="15" customHeight="1"/>
    <row r="59039" ht="15" customHeight="1"/>
    <row r="59040" ht="15" customHeight="1"/>
    <row r="59041" ht="15" customHeight="1"/>
    <row r="59042" ht="15" customHeight="1"/>
    <row r="59043" ht="15" customHeight="1"/>
    <row r="59044" ht="15" customHeight="1"/>
    <row r="59045" ht="15" customHeight="1"/>
    <row r="59046" ht="15" customHeight="1"/>
    <row r="59047" ht="15" customHeight="1"/>
    <row r="59048" ht="15" customHeight="1"/>
    <row r="59049" ht="15" customHeight="1"/>
    <row r="59050" ht="15" customHeight="1"/>
    <row r="59051" ht="15" customHeight="1"/>
    <row r="59052" ht="15" customHeight="1"/>
    <row r="59053" ht="15" customHeight="1"/>
    <row r="59054" ht="15" customHeight="1"/>
    <row r="59055" ht="15" customHeight="1"/>
    <row r="59056" ht="15" customHeight="1"/>
    <row r="59057" ht="15" customHeight="1"/>
    <row r="59058" ht="15" customHeight="1"/>
    <row r="59059" ht="15" customHeight="1"/>
    <row r="59060" ht="15" customHeight="1"/>
    <row r="59061" ht="15" customHeight="1"/>
    <row r="59062" ht="15" customHeight="1"/>
    <row r="59063" ht="15" customHeight="1"/>
    <row r="59064" ht="15" customHeight="1"/>
    <row r="59065" ht="15" customHeight="1"/>
    <row r="59066" ht="15" customHeight="1"/>
    <row r="59067" ht="15" customHeight="1"/>
    <row r="59068" ht="15" customHeight="1"/>
    <row r="59069" ht="15" customHeight="1"/>
    <row r="59070" ht="15" customHeight="1"/>
    <row r="59071" ht="15" customHeight="1"/>
    <row r="59072" ht="15" customHeight="1"/>
    <row r="59073" ht="15" customHeight="1"/>
    <row r="59074" ht="15" customHeight="1"/>
    <row r="59075" ht="15" customHeight="1"/>
    <row r="59076" ht="15" customHeight="1"/>
    <row r="59077" ht="15" customHeight="1"/>
    <row r="59078" ht="15" customHeight="1"/>
    <row r="59079" ht="15" customHeight="1"/>
    <row r="59080" ht="15" customHeight="1"/>
    <row r="59081" ht="15" customHeight="1"/>
    <row r="59082" ht="15" customHeight="1"/>
    <row r="59083" ht="15" customHeight="1"/>
    <row r="59084" ht="15" customHeight="1"/>
    <row r="59085" ht="15" customHeight="1"/>
    <row r="59086" ht="15" customHeight="1"/>
    <row r="59087" ht="15" customHeight="1"/>
    <row r="59088" ht="15" customHeight="1"/>
    <row r="59089" ht="15" customHeight="1"/>
    <row r="59090" ht="15" customHeight="1"/>
    <row r="59091" ht="15" customHeight="1"/>
    <row r="59092" ht="15" customHeight="1"/>
    <row r="59093" ht="15" customHeight="1"/>
    <row r="59094" ht="15" customHeight="1"/>
    <row r="59095" ht="15" customHeight="1"/>
    <row r="59096" ht="15" customHeight="1"/>
    <row r="59097" ht="15" customHeight="1"/>
    <row r="59098" ht="15" customHeight="1"/>
    <row r="59099" ht="15" customHeight="1"/>
    <row r="59100" ht="15" customHeight="1"/>
    <row r="59101" ht="15" customHeight="1"/>
    <row r="59102" ht="15" customHeight="1"/>
    <row r="59103" ht="15" customHeight="1"/>
    <row r="59104" ht="15" customHeight="1"/>
    <row r="59105" ht="15" customHeight="1"/>
    <row r="59106" ht="15" customHeight="1"/>
    <row r="59107" ht="15" customHeight="1"/>
    <row r="59108" ht="15" customHeight="1"/>
    <row r="59109" ht="15" customHeight="1"/>
    <row r="59110" ht="15" customHeight="1"/>
    <row r="59111" ht="15" customHeight="1"/>
    <row r="59112" ht="15" customHeight="1"/>
    <row r="59113" ht="15" customHeight="1"/>
    <row r="59114" ht="15" customHeight="1"/>
    <row r="59115" ht="15" customHeight="1"/>
    <row r="59116" ht="15" customHeight="1"/>
    <row r="59117" ht="15" customHeight="1"/>
    <row r="59118" ht="15" customHeight="1"/>
    <row r="59119" ht="15" customHeight="1"/>
    <row r="59120" ht="15" customHeight="1"/>
    <row r="59121" ht="15" customHeight="1"/>
    <row r="59122" ht="15" customHeight="1"/>
    <row r="59123" ht="15" customHeight="1"/>
    <row r="59124" ht="15" customHeight="1"/>
    <row r="59125" ht="15" customHeight="1"/>
    <row r="59126" ht="15" customHeight="1"/>
    <row r="59127" ht="15" customHeight="1"/>
    <row r="59128" ht="15" customHeight="1"/>
    <row r="59129" ht="15" customHeight="1"/>
    <row r="59130" ht="15" customHeight="1"/>
    <row r="59131" ht="15" customHeight="1"/>
    <row r="59132" ht="15" customHeight="1"/>
    <row r="59133" ht="15" customHeight="1"/>
    <row r="59134" ht="15" customHeight="1"/>
    <row r="59135" ht="15" customHeight="1"/>
    <row r="59136" ht="15" customHeight="1"/>
    <row r="59137" ht="15" customHeight="1"/>
    <row r="59138" ht="15" customHeight="1"/>
    <row r="59139" ht="15" customHeight="1"/>
    <row r="59140" ht="15" customHeight="1"/>
    <row r="59141" ht="15" customHeight="1"/>
    <row r="59142" ht="15" customHeight="1"/>
    <row r="59143" ht="15" customHeight="1"/>
    <row r="59144" ht="15" customHeight="1"/>
    <row r="59145" ht="15" customHeight="1"/>
    <row r="59146" ht="15" customHeight="1"/>
    <row r="59147" ht="15" customHeight="1"/>
    <row r="59148" ht="15" customHeight="1"/>
    <row r="59149" ht="15" customHeight="1"/>
    <row r="59150" ht="15" customHeight="1"/>
    <row r="59151" ht="15" customHeight="1"/>
    <row r="59152" ht="15" customHeight="1"/>
    <row r="59153" ht="15" customHeight="1"/>
    <row r="59154" ht="15" customHeight="1"/>
    <row r="59155" ht="15" customHeight="1"/>
    <row r="59156" ht="15" customHeight="1"/>
    <row r="59157" ht="15" customHeight="1"/>
    <row r="59158" ht="15" customHeight="1"/>
    <row r="59159" ht="15" customHeight="1"/>
    <row r="59160" ht="15" customHeight="1"/>
    <row r="59161" ht="15" customHeight="1"/>
    <row r="59162" ht="15" customHeight="1"/>
    <row r="59163" ht="15" customHeight="1"/>
    <row r="59164" ht="15" customHeight="1"/>
    <row r="59165" ht="15" customHeight="1"/>
    <row r="59166" ht="15" customHeight="1"/>
    <row r="59167" ht="15" customHeight="1"/>
    <row r="59168" ht="15" customHeight="1"/>
    <row r="59169" ht="15" customHeight="1"/>
    <row r="59170" ht="15" customHeight="1"/>
    <row r="59171" ht="15" customHeight="1"/>
    <row r="59172" ht="15" customHeight="1"/>
    <row r="59173" ht="15" customHeight="1"/>
    <row r="59174" ht="15" customHeight="1"/>
    <row r="59175" ht="15" customHeight="1"/>
    <row r="59176" ht="15" customHeight="1"/>
    <row r="59177" ht="15" customHeight="1"/>
    <row r="59178" ht="15" customHeight="1"/>
    <row r="59179" ht="15" customHeight="1"/>
    <row r="59180" ht="15" customHeight="1"/>
    <row r="59181" ht="15" customHeight="1"/>
    <row r="59182" ht="15" customHeight="1"/>
    <row r="59183" ht="15" customHeight="1"/>
    <row r="59184" ht="15" customHeight="1"/>
    <row r="59185" ht="15" customHeight="1"/>
    <row r="59186" ht="15" customHeight="1"/>
    <row r="59187" ht="15" customHeight="1"/>
    <row r="59188" ht="15" customHeight="1"/>
    <row r="59189" ht="15" customHeight="1"/>
    <row r="59190" ht="15" customHeight="1"/>
    <row r="59191" ht="15" customHeight="1"/>
    <row r="59192" ht="15" customHeight="1"/>
    <row r="59193" ht="15" customHeight="1"/>
    <row r="59194" ht="15" customHeight="1"/>
    <row r="59195" ht="15" customHeight="1"/>
    <row r="59196" ht="15" customHeight="1"/>
    <row r="59197" ht="15" customHeight="1"/>
    <row r="59198" ht="15" customHeight="1"/>
    <row r="59199" ht="15" customHeight="1"/>
    <row r="59200" ht="15" customHeight="1"/>
    <row r="59201" ht="15" customHeight="1"/>
    <row r="59202" ht="15" customHeight="1"/>
    <row r="59203" ht="15" customHeight="1"/>
    <row r="59204" ht="15" customHeight="1"/>
    <row r="59205" ht="15" customHeight="1"/>
    <row r="59206" ht="15" customHeight="1"/>
    <row r="59207" ht="15" customHeight="1"/>
    <row r="59208" ht="15" customHeight="1"/>
    <row r="59209" ht="15" customHeight="1"/>
    <row r="59210" ht="15" customHeight="1"/>
    <row r="59211" ht="15" customHeight="1"/>
    <row r="59212" ht="15" customHeight="1"/>
    <row r="59213" ht="15" customHeight="1"/>
    <row r="59214" ht="15" customHeight="1"/>
    <row r="59215" ht="15" customHeight="1"/>
    <row r="59216" ht="15" customHeight="1"/>
    <row r="59217" ht="15" customHeight="1"/>
    <row r="59218" ht="15" customHeight="1"/>
    <row r="59219" ht="15" customHeight="1"/>
    <row r="59220" ht="15" customHeight="1"/>
    <row r="59221" ht="15" customHeight="1"/>
    <row r="59222" ht="15" customHeight="1"/>
    <row r="59223" ht="15" customHeight="1"/>
    <row r="59224" ht="15" customHeight="1"/>
    <row r="59225" ht="15" customHeight="1"/>
    <row r="59226" ht="15" customHeight="1"/>
    <row r="59227" ht="15" customHeight="1"/>
    <row r="59228" ht="15" customHeight="1"/>
    <row r="59229" ht="15" customHeight="1"/>
    <row r="59230" ht="15" customHeight="1"/>
    <row r="59231" ht="15" customHeight="1"/>
    <row r="59232" ht="15" customHeight="1"/>
    <row r="59233" ht="15" customHeight="1"/>
    <row r="59234" ht="15" customHeight="1"/>
    <row r="59235" ht="15" customHeight="1"/>
    <row r="59236" ht="15" customHeight="1"/>
    <row r="59237" ht="15" customHeight="1"/>
    <row r="59238" ht="15" customHeight="1"/>
    <row r="59239" ht="15" customHeight="1"/>
    <row r="59240" ht="15" customHeight="1"/>
    <row r="59241" ht="15" customHeight="1"/>
    <row r="59242" ht="15" customHeight="1"/>
    <row r="59243" ht="15" customHeight="1"/>
    <row r="59244" ht="15" customHeight="1"/>
    <row r="59245" ht="15" customHeight="1"/>
    <row r="59246" ht="15" customHeight="1"/>
    <row r="59247" ht="15" customHeight="1"/>
    <row r="59248" ht="15" customHeight="1"/>
    <row r="59249" ht="15" customHeight="1"/>
    <row r="59250" ht="15" customHeight="1"/>
    <row r="59251" ht="15" customHeight="1"/>
    <row r="59252" ht="15" customHeight="1"/>
    <row r="59253" ht="15" customHeight="1"/>
    <row r="59254" ht="15" customHeight="1"/>
    <row r="59255" ht="15" customHeight="1"/>
    <row r="59256" ht="15" customHeight="1"/>
    <row r="59257" ht="15" customHeight="1"/>
    <row r="59258" ht="15" customHeight="1"/>
    <row r="59259" ht="15" customHeight="1"/>
    <row r="59260" ht="15" customHeight="1"/>
    <row r="59261" ht="15" customHeight="1"/>
    <row r="59262" ht="15" customHeight="1"/>
    <row r="59263" ht="15" customHeight="1"/>
    <row r="59264" ht="15" customHeight="1"/>
    <row r="59265" ht="15" customHeight="1"/>
    <row r="59266" ht="15" customHeight="1"/>
    <row r="59267" ht="15" customHeight="1"/>
    <row r="59268" ht="15" customHeight="1"/>
    <row r="59269" ht="15" customHeight="1"/>
    <row r="59270" ht="15" customHeight="1"/>
    <row r="59271" ht="15" customHeight="1"/>
    <row r="59272" ht="15" customHeight="1"/>
    <row r="59273" ht="15" customHeight="1"/>
    <row r="59274" ht="15" customHeight="1"/>
    <row r="59275" ht="15" customHeight="1"/>
    <row r="59276" ht="15" customHeight="1"/>
    <row r="59277" ht="15" customHeight="1"/>
    <row r="59278" ht="15" customHeight="1"/>
    <row r="59279" ht="15" customHeight="1"/>
    <row r="59280" ht="15" customHeight="1"/>
    <row r="59281" ht="15" customHeight="1"/>
    <row r="59282" ht="15" customHeight="1"/>
    <row r="59283" ht="15" customHeight="1"/>
    <row r="59284" ht="15" customHeight="1"/>
    <row r="59285" ht="15" customHeight="1"/>
    <row r="59286" ht="15" customHeight="1"/>
    <row r="59287" ht="15" customHeight="1"/>
    <row r="59288" ht="15" customHeight="1"/>
    <row r="59289" ht="15" customHeight="1"/>
    <row r="59290" ht="15" customHeight="1"/>
    <row r="59291" ht="15" customHeight="1"/>
    <row r="59292" ht="15" customHeight="1"/>
    <row r="59293" ht="15" customHeight="1"/>
    <row r="59294" ht="15" customHeight="1"/>
    <row r="59295" ht="15" customHeight="1"/>
    <row r="59296" ht="15" customHeight="1"/>
    <row r="59297" ht="15" customHeight="1"/>
    <row r="59298" ht="15" customHeight="1"/>
    <row r="59299" ht="15" customHeight="1"/>
    <row r="59300" ht="15" customHeight="1"/>
    <row r="59301" ht="15" customHeight="1"/>
    <row r="59302" ht="15" customHeight="1"/>
    <row r="59303" ht="15" customHeight="1"/>
    <row r="59304" ht="15" customHeight="1"/>
    <row r="59305" ht="15" customHeight="1"/>
    <row r="59306" ht="15" customHeight="1"/>
    <row r="59307" ht="15" customHeight="1"/>
    <row r="59308" ht="15" customHeight="1"/>
    <row r="59309" ht="15" customHeight="1"/>
    <row r="59310" ht="15" customHeight="1"/>
    <row r="59311" ht="15" customHeight="1"/>
    <row r="59312" ht="15" customHeight="1"/>
    <row r="59313" ht="15" customHeight="1"/>
    <row r="59314" ht="15" customHeight="1"/>
    <row r="59315" ht="15" customHeight="1"/>
    <row r="59316" ht="15" customHeight="1"/>
    <row r="59317" ht="15" customHeight="1"/>
    <row r="59318" ht="15" customHeight="1"/>
    <row r="59319" ht="15" customHeight="1"/>
    <row r="59320" ht="15" customHeight="1"/>
    <row r="59321" ht="15" customHeight="1"/>
    <row r="59322" ht="15" customHeight="1"/>
    <row r="59323" ht="15" customHeight="1"/>
    <row r="59324" ht="15" customHeight="1"/>
    <row r="59325" ht="15" customHeight="1"/>
    <row r="59326" ht="15" customHeight="1"/>
    <row r="59327" ht="15" customHeight="1"/>
    <row r="59328" ht="15" customHeight="1"/>
    <row r="59329" ht="15" customHeight="1"/>
    <row r="59330" ht="15" customHeight="1"/>
    <row r="59331" ht="15" customHeight="1"/>
    <row r="59332" ht="15" customHeight="1"/>
    <row r="59333" ht="15" customHeight="1"/>
    <row r="59334" ht="15" customHeight="1"/>
    <row r="59335" ht="15" customHeight="1"/>
    <row r="59336" ht="15" customHeight="1"/>
    <row r="59337" ht="15" customHeight="1"/>
    <row r="59338" ht="15" customHeight="1"/>
    <row r="59339" ht="15" customHeight="1"/>
    <row r="59340" ht="15" customHeight="1"/>
    <row r="59341" ht="15" customHeight="1"/>
    <row r="59342" ht="15" customHeight="1"/>
    <row r="59343" ht="15" customHeight="1"/>
    <row r="59344" ht="15" customHeight="1"/>
    <row r="59345" ht="15" customHeight="1"/>
    <row r="59346" ht="15" customHeight="1"/>
    <row r="59347" ht="15" customHeight="1"/>
    <row r="59348" ht="15" customHeight="1"/>
    <row r="59349" ht="15" customHeight="1"/>
    <row r="59350" ht="15" customHeight="1"/>
    <row r="59351" ht="15" customHeight="1"/>
    <row r="59352" ht="15" customHeight="1"/>
    <row r="59353" ht="15" customHeight="1"/>
    <row r="59354" ht="15" customHeight="1"/>
    <row r="59355" ht="15" customHeight="1"/>
    <row r="59356" ht="15" customHeight="1"/>
    <row r="59357" ht="15" customHeight="1"/>
    <row r="59358" ht="15" customHeight="1"/>
    <row r="59359" ht="15" customHeight="1"/>
    <row r="59360" ht="15" customHeight="1"/>
    <row r="59361" ht="15" customHeight="1"/>
    <row r="59362" ht="15" customHeight="1"/>
    <row r="59363" ht="15" customHeight="1"/>
    <row r="59364" ht="15" customHeight="1"/>
    <row r="59365" ht="15" customHeight="1"/>
    <row r="59366" ht="15" customHeight="1"/>
    <row r="59367" ht="15" customHeight="1"/>
    <row r="59368" ht="15" customHeight="1"/>
    <row r="59369" ht="15" customHeight="1"/>
    <row r="59370" ht="15" customHeight="1"/>
    <row r="59371" ht="15" customHeight="1"/>
    <row r="59372" ht="15" customHeight="1"/>
    <row r="59373" ht="15" customHeight="1"/>
    <row r="59374" ht="15" customHeight="1"/>
    <row r="59375" ht="15" customHeight="1"/>
    <row r="59376" ht="15" customHeight="1"/>
    <row r="59377" ht="15" customHeight="1"/>
    <row r="59378" ht="15" customHeight="1"/>
    <row r="59379" ht="15" customHeight="1"/>
    <row r="59380" ht="15" customHeight="1"/>
    <row r="59381" ht="15" customHeight="1"/>
    <row r="59382" ht="15" customHeight="1"/>
    <row r="59383" ht="15" customHeight="1"/>
    <row r="59384" ht="15" customHeight="1"/>
    <row r="59385" ht="15" customHeight="1"/>
    <row r="59386" ht="15" customHeight="1"/>
    <row r="59387" ht="15" customHeight="1"/>
    <row r="59388" ht="15" customHeight="1"/>
    <row r="59389" ht="15" customHeight="1"/>
    <row r="59390" ht="15" customHeight="1"/>
    <row r="59391" ht="15" customHeight="1"/>
    <row r="59392" ht="15" customHeight="1"/>
    <row r="59393" ht="15" customHeight="1"/>
    <row r="59394" ht="15" customHeight="1"/>
    <row r="59395" ht="15" customHeight="1"/>
    <row r="59396" ht="15" customHeight="1"/>
    <row r="59397" ht="15" customHeight="1"/>
    <row r="59398" ht="15" customHeight="1"/>
    <row r="59399" ht="15" customHeight="1"/>
    <row r="59400" ht="15" customHeight="1"/>
    <row r="59401" ht="15" customHeight="1"/>
    <row r="59402" ht="15" customHeight="1"/>
    <row r="59403" ht="15" customHeight="1"/>
    <row r="59404" ht="15" customHeight="1"/>
    <row r="59405" ht="15" customHeight="1"/>
    <row r="59406" ht="15" customHeight="1"/>
    <row r="59407" ht="15" customHeight="1"/>
    <row r="59408" ht="15" customHeight="1"/>
    <row r="59409" ht="15" customHeight="1"/>
    <row r="59410" ht="15" customHeight="1"/>
    <row r="59411" ht="15" customHeight="1"/>
    <row r="59412" ht="15" customHeight="1"/>
    <row r="59413" ht="15" customHeight="1"/>
    <row r="59414" ht="15" customHeight="1"/>
    <row r="59415" ht="15" customHeight="1"/>
    <row r="59416" ht="15" customHeight="1"/>
    <row r="59417" ht="15" customHeight="1"/>
    <row r="59418" ht="15" customHeight="1"/>
    <row r="59419" ht="15" customHeight="1"/>
    <row r="59420" ht="15" customHeight="1"/>
    <row r="59421" ht="15" customHeight="1"/>
    <row r="59422" ht="15" customHeight="1"/>
    <row r="59423" ht="15" customHeight="1"/>
    <row r="59424" ht="15" customHeight="1"/>
    <row r="59425" ht="15" customHeight="1"/>
    <row r="59426" ht="15" customHeight="1"/>
    <row r="59427" ht="15" customHeight="1"/>
    <row r="59428" ht="15" customHeight="1"/>
    <row r="59429" ht="15" customHeight="1"/>
    <row r="59430" ht="15" customHeight="1"/>
    <row r="59431" ht="15" customHeight="1"/>
    <row r="59432" ht="15" customHeight="1"/>
    <row r="59433" ht="15" customHeight="1"/>
    <row r="59434" ht="15" customHeight="1"/>
    <row r="59435" ht="15" customHeight="1"/>
    <row r="59436" ht="15" customHeight="1"/>
    <row r="59437" ht="15" customHeight="1"/>
    <row r="59438" ht="15" customHeight="1"/>
    <row r="59439" ht="15" customHeight="1"/>
    <row r="59440" ht="15" customHeight="1"/>
    <row r="59441" ht="15" customHeight="1"/>
    <row r="59442" ht="15" customHeight="1"/>
    <row r="59443" ht="15" customHeight="1"/>
    <row r="59444" ht="15" customHeight="1"/>
    <row r="59445" ht="15" customHeight="1"/>
    <row r="59446" ht="15" customHeight="1"/>
    <row r="59447" ht="15" customHeight="1"/>
    <row r="59448" ht="15" customHeight="1"/>
    <row r="59449" ht="15" customHeight="1"/>
    <row r="59450" ht="15" customHeight="1"/>
    <row r="59451" ht="15" customHeight="1"/>
    <row r="59452" ht="15" customHeight="1"/>
    <row r="59453" ht="15" customHeight="1"/>
    <row r="59454" ht="15" customHeight="1"/>
    <row r="59455" ht="15" customHeight="1"/>
    <row r="59456" ht="15" customHeight="1"/>
    <row r="59457" ht="15" customHeight="1"/>
    <row r="59458" ht="15" customHeight="1"/>
    <row r="59459" ht="15" customHeight="1"/>
    <row r="59460" ht="15" customHeight="1"/>
    <row r="59461" ht="15" customHeight="1"/>
    <row r="59462" ht="15" customHeight="1"/>
    <row r="59463" ht="15" customHeight="1"/>
    <row r="59464" ht="15" customHeight="1"/>
    <row r="59465" ht="15" customHeight="1"/>
    <row r="59466" ht="15" customHeight="1"/>
    <row r="59467" ht="15" customHeight="1"/>
    <row r="59468" ht="15" customHeight="1"/>
    <row r="59469" ht="15" customHeight="1"/>
    <row r="59470" ht="15" customHeight="1"/>
    <row r="59471" ht="15" customHeight="1"/>
    <row r="59472" ht="15" customHeight="1"/>
    <row r="59473" ht="15" customHeight="1"/>
    <row r="59474" ht="15" customHeight="1"/>
    <row r="59475" ht="15" customHeight="1"/>
    <row r="59476" ht="15" customHeight="1"/>
    <row r="59477" ht="15" customHeight="1"/>
    <row r="59478" ht="15" customHeight="1"/>
    <row r="59479" ht="15" customHeight="1"/>
    <row r="59480" ht="15" customHeight="1"/>
    <row r="59481" ht="15" customHeight="1"/>
    <row r="59482" ht="15" customHeight="1"/>
    <row r="59483" ht="15" customHeight="1"/>
    <row r="59484" ht="15" customHeight="1"/>
    <row r="59485" ht="15" customHeight="1"/>
    <row r="59486" ht="15" customHeight="1"/>
    <row r="59487" ht="15" customHeight="1"/>
    <row r="59488" ht="15" customHeight="1"/>
    <row r="59489" ht="15" customHeight="1"/>
    <row r="59490" ht="15" customHeight="1"/>
    <row r="59491" ht="15" customHeight="1"/>
    <row r="59492" ht="15" customHeight="1"/>
    <row r="59493" ht="15" customHeight="1"/>
    <row r="59494" ht="15" customHeight="1"/>
    <row r="59495" ht="15" customHeight="1"/>
    <row r="59496" ht="15" customHeight="1"/>
    <row r="59497" ht="15" customHeight="1"/>
    <row r="59498" ht="15" customHeight="1"/>
    <row r="59499" ht="15" customHeight="1"/>
    <row r="59500" ht="15" customHeight="1"/>
    <row r="59501" ht="15" customHeight="1"/>
    <row r="59502" ht="15" customHeight="1"/>
    <row r="59503" ht="15" customHeight="1"/>
    <row r="59504" ht="15" customHeight="1"/>
    <row r="59505" ht="15" customHeight="1"/>
    <row r="59506" ht="15" customHeight="1"/>
    <row r="59507" ht="15" customHeight="1"/>
    <row r="59508" ht="15" customHeight="1"/>
    <row r="59509" ht="15" customHeight="1"/>
    <row r="59510" ht="15" customHeight="1"/>
    <row r="59511" ht="15" customHeight="1"/>
    <row r="59512" ht="15" customHeight="1"/>
    <row r="59513" ht="15" customHeight="1"/>
    <row r="59514" ht="15" customHeight="1"/>
    <row r="59515" ht="15" customHeight="1"/>
    <row r="59516" ht="15" customHeight="1"/>
    <row r="59517" ht="15" customHeight="1"/>
    <row r="59518" ht="15" customHeight="1"/>
    <row r="59519" ht="15" customHeight="1"/>
    <row r="59520" ht="15" customHeight="1"/>
    <row r="59521" ht="15" customHeight="1"/>
    <row r="59522" ht="15" customHeight="1"/>
    <row r="59523" ht="15" customHeight="1"/>
    <row r="59524" ht="15" customHeight="1"/>
    <row r="59525" ht="15" customHeight="1"/>
    <row r="59526" ht="15" customHeight="1"/>
    <row r="59527" ht="15" customHeight="1"/>
    <row r="59528" ht="15" customHeight="1"/>
    <row r="59529" ht="15" customHeight="1"/>
    <row r="59530" ht="15" customHeight="1"/>
    <row r="59531" ht="15" customHeight="1"/>
    <row r="59532" ht="15" customHeight="1"/>
    <row r="59533" ht="15" customHeight="1"/>
    <row r="59534" ht="15" customHeight="1"/>
    <row r="59535" ht="15" customHeight="1"/>
    <row r="59536" ht="15" customHeight="1"/>
    <row r="59537" ht="15" customHeight="1"/>
    <row r="59538" ht="15" customHeight="1"/>
    <row r="59539" ht="15" customHeight="1"/>
    <row r="59540" ht="15" customHeight="1"/>
    <row r="59541" ht="15" customHeight="1"/>
    <row r="59542" ht="15" customHeight="1"/>
    <row r="59543" ht="15" customHeight="1"/>
    <row r="59544" ht="15" customHeight="1"/>
    <row r="59545" ht="15" customHeight="1"/>
    <row r="59546" ht="15" customHeight="1"/>
    <row r="59547" ht="15" customHeight="1"/>
    <row r="59548" ht="15" customHeight="1"/>
    <row r="59549" ht="15" customHeight="1"/>
    <row r="59550" ht="15" customHeight="1"/>
    <row r="59551" ht="15" customHeight="1"/>
    <row r="59552" ht="15" customHeight="1"/>
    <row r="59553" ht="15" customHeight="1"/>
    <row r="59554" ht="15" customHeight="1"/>
    <row r="59555" ht="15" customHeight="1"/>
    <row r="59556" ht="15" customHeight="1"/>
    <row r="59557" ht="15" customHeight="1"/>
    <row r="59558" ht="15" customHeight="1"/>
    <row r="59559" ht="15" customHeight="1"/>
    <row r="59560" ht="15" customHeight="1"/>
    <row r="59561" ht="15" customHeight="1"/>
    <row r="59562" ht="15" customHeight="1"/>
    <row r="59563" ht="15" customHeight="1"/>
    <row r="59564" ht="15" customHeight="1"/>
    <row r="59565" ht="15" customHeight="1"/>
    <row r="59566" ht="15" customHeight="1"/>
    <row r="59567" ht="15" customHeight="1"/>
    <row r="59568" ht="15" customHeight="1"/>
    <row r="59569" ht="15" customHeight="1"/>
    <row r="59570" ht="15" customHeight="1"/>
    <row r="59571" ht="15" customHeight="1"/>
    <row r="59572" ht="15" customHeight="1"/>
    <row r="59573" ht="15" customHeight="1"/>
    <row r="59574" ht="15" customHeight="1"/>
    <row r="59575" ht="15" customHeight="1"/>
    <row r="59576" ht="15" customHeight="1"/>
    <row r="59577" ht="15" customHeight="1"/>
    <row r="59578" ht="15" customHeight="1"/>
    <row r="59579" ht="15" customHeight="1"/>
    <row r="59580" ht="15" customHeight="1"/>
    <row r="59581" ht="15" customHeight="1"/>
    <row r="59582" ht="15" customHeight="1"/>
    <row r="59583" ht="15" customHeight="1"/>
    <row r="59584" ht="15" customHeight="1"/>
    <row r="59585" ht="15" customHeight="1"/>
    <row r="59586" ht="15" customHeight="1"/>
    <row r="59587" ht="15" customHeight="1"/>
    <row r="59588" ht="15" customHeight="1"/>
    <row r="59589" ht="15" customHeight="1"/>
    <row r="59590" ht="15" customHeight="1"/>
    <row r="59591" ht="15" customHeight="1"/>
    <row r="59592" ht="15" customHeight="1"/>
    <row r="59593" ht="15" customHeight="1"/>
    <row r="59594" ht="15" customHeight="1"/>
    <row r="59595" ht="15" customHeight="1"/>
    <row r="59596" ht="15" customHeight="1"/>
    <row r="59597" ht="15" customHeight="1"/>
    <row r="59598" ht="15" customHeight="1"/>
    <row r="59599" ht="15" customHeight="1"/>
    <row r="59600" ht="15" customHeight="1"/>
    <row r="59601" ht="15" customHeight="1"/>
    <row r="59602" ht="15" customHeight="1"/>
    <row r="59603" ht="15" customHeight="1"/>
    <row r="59604" ht="15" customHeight="1"/>
    <row r="59605" ht="15" customHeight="1"/>
    <row r="59606" ht="15" customHeight="1"/>
    <row r="59607" ht="15" customHeight="1"/>
    <row r="59608" ht="15" customHeight="1"/>
    <row r="59609" ht="15" customHeight="1"/>
    <row r="59610" ht="15" customHeight="1"/>
    <row r="59611" ht="15" customHeight="1"/>
    <row r="59612" ht="15" customHeight="1"/>
    <row r="59613" ht="15" customHeight="1"/>
    <row r="59614" ht="15" customHeight="1"/>
    <row r="59615" ht="15" customHeight="1"/>
    <row r="59616" ht="15" customHeight="1"/>
    <row r="59617" ht="15" customHeight="1"/>
    <row r="59618" ht="15" customHeight="1"/>
    <row r="59619" ht="15" customHeight="1"/>
    <row r="59620" ht="15" customHeight="1"/>
    <row r="59621" ht="15" customHeight="1"/>
    <row r="59622" ht="15" customHeight="1"/>
    <row r="59623" ht="15" customHeight="1"/>
    <row r="59624" ht="15" customHeight="1"/>
    <row r="59625" ht="15" customHeight="1"/>
    <row r="59626" ht="15" customHeight="1"/>
    <row r="59627" ht="15" customHeight="1"/>
    <row r="59628" ht="15" customHeight="1"/>
    <row r="59629" ht="15" customHeight="1"/>
    <row r="59630" ht="15" customHeight="1"/>
    <row r="59631" ht="15" customHeight="1"/>
    <row r="59632" ht="15" customHeight="1"/>
    <row r="59633" ht="15" customHeight="1"/>
    <row r="59634" ht="15" customHeight="1"/>
    <row r="59635" ht="15" customHeight="1"/>
    <row r="59636" ht="15" customHeight="1"/>
    <row r="59637" ht="15" customHeight="1"/>
    <row r="59638" ht="15" customHeight="1"/>
    <row r="59639" ht="15" customHeight="1"/>
    <row r="59640" ht="15" customHeight="1"/>
    <row r="59641" ht="15" customHeight="1"/>
    <row r="59642" ht="15" customHeight="1"/>
    <row r="59643" ht="15" customHeight="1"/>
    <row r="59644" ht="15" customHeight="1"/>
    <row r="59645" ht="15" customHeight="1"/>
    <row r="59646" ht="15" customHeight="1"/>
    <row r="59647" ht="15" customHeight="1"/>
    <row r="59648" ht="15" customHeight="1"/>
    <row r="59649" ht="15" customHeight="1"/>
    <row r="59650" ht="15" customHeight="1"/>
    <row r="59651" ht="15" customHeight="1"/>
    <row r="59652" ht="15" customHeight="1"/>
    <row r="59653" ht="15" customHeight="1"/>
    <row r="59654" ht="15" customHeight="1"/>
    <row r="59655" ht="15" customHeight="1"/>
    <row r="59656" ht="15" customHeight="1"/>
    <row r="59657" ht="15" customHeight="1"/>
    <row r="59658" ht="15" customHeight="1"/>
    <row r="59659" ht="15" customHeight="1"/>
    <row r="59660" ht="15" customHeight="1"/>
    <row r="59661" ht="15" customHeight="1"/>
    <row r="59662" ht="15" customHeight="1"/>
    <row r="59663" ht="15" customHeight="1"/>
    <row r="59664" ht="15" customHeight="1"/>
    <row r="59665" ht="15" customHeight="1"/>
    <row r="59666" ht="15" customHeight="1"/>
    <row r="59667" ht="15" customHeight="1"/>
    <row r="59668" ht="15" customHeight="1"/>
    <row r="59669" ht="15" customHeight="1"/>
    <row r="59670" ht="15" customHeight="1"/>
    <row r="59671" ht="15" customHeight="1"/>
    <row r="59672" ht="15" customHeight="1"/>
    <row r="59673" ht="15" customHeight="1"/>
    <row r="59674" ht="15" customHeight="1"/>
    <row r="59675" ht="15" customHeight="1"/>
    <row r="59676" ht="15" customHeight="1"/>
    <row r="59677" ht="15" customHeight="1"/>
    <row r="59678" ht="15" customHeight="1"/>
    <row r="59679" ht="15" customHeight="1"/>
    <row r="59680" ht="15" customHeight="1"/>
    <row r="59681" ht="15" customHeight="1"/>
    <row r="59682" ht="15" customHeight="1"/>
    <row r="59683" ht="15" customHeight="1"/>
    <row r="59684" ht="15" customHeight="1"/>
    <row r="59685" ht="15" customHeight="1"/>
    <row r="59686" ht="15" customHeight="1"/>
    <row r="59687" ht="15" customHeight="1"/>
    <row r="59688" ht="15" customHeight="1"/>
    <row r="59689" ht="15" customHeight="1"/>
    <row r="59690" ht="15" customHeight="1"/>
    <row r="59691" ht="15" customHeight="1"/>
    <row r="59692" ht="15" customHeight="1"/>
    <row r="59693" ht="15" customHeight="1"/>
    <row r="59694" ht="15" customHeight="1"/>
    <row r="59695" ht="15" customHeight="1"/>
    <row r="59696" ht="15" customHeight="1"/>
    <row r="59697" ht="15" customHeight="1"/>
    <row r="59698" ht="15" customHeight="1"/>
    <row r="59699" ht="15" customHeight="1"/>
    <row r="59700" ht="15" customHeight="1"/>
    <row r="59701" ht="15" customHeight="1"/>
    <row r="59702" ht="15" customHeight="1"/>
    <row r="59703" ht="15" customHeight="1"/>
    <row r="59704" ht="15" customHeight="1"/>
    <row r="59705" ht="15" customHeight="1"/>
    <row r="59706" ht="15" customHeight="1"/>
    <row r="59707" ht="15" customHeight="1"/>
    <row r="59708" ht="15" customHeight="1"/>
    <row r="59709" ht="15" customHeight="1"/>
    <row r="59710" ht="15" customHeight="1"/>
    <row r="59711" ht="15" customHeight="1"/>
    <row r="59712" ht="15" customHeight="1"/>
    <row r="59713" ht="15" customHeight="1"/>
    <row r="59714" ht="15" customHeight="1"/>
    <row r="59715" ht="15" customHeight="1"/>
    <row r="59716" ht="15" customHeight="1"/>
    <row r="59717" ht="15" customHeight="1"/>
    <row r="59718" ht="15" customHeight="1"/>
    <row r="59719" ht="15" customHeight="1"/>
    <row r="59720" ht="15" customHeight="1"/>
    <row r="59721" ht="15" customHeight="1"/>
    <row r="59722" ht="15" customHeight="1"/>
    <row r="59723" ht="15" customHeight="1"/>
    <row r="59724" ht="15" customHeight="1"/>
    <row r="59725" ht="15" customHeight="1"/>
    <row r="59726" ht="15" customHeight="1"/>
    <row r="59727" ht="15" customHeight="1"/>
    <row r="59728" ht="15" customHeight="1"/>
    <row r="59729" ht="15" customHeight="1"/>
    <row r="59730" ht="15" customHeight="1"/>
    <row r="59731" ht="15" customHeight="1"/>
    <row r="59732" ht="15" customHeight="1"/>
    <row r="59733" ht="15" customHeight="1"/>
    <row r="59734" ht="15" customHeight="1"/>
    <row r="59735" ht="15" customHeight="1"/>
    <row r="59736" ht="15" customHeight="1"/>
    <row r="59737" ht="15" customHeight="1"/>
    <row r="59738" ht="15" customHeight="1"/>
    <row r="59739" ht="15" customHeight="1"/>
    <row r="59740" ht="15" customHeight="1"/>
    <row r="59741" ht="15" customHeight="1"/>
    <row r="59742" ht="15" customHeight="1"/>
    <row r="59743" ht="15" customHeight="1"/>
    <row r="59744" ht="15" customHeight="1"/>
    <row r="59745" ht="15" customHeight="1"/>
    <row r="59746" ht="15" customHeight="1"/>
    <row r="59747" ht="15" customHeight="1"/>
    <row r="59748" ht="15" customHeight="1"/>
    <row r="59749" ht="15" customHeight="1"/>
    <row r="59750" ht="15" customHeight="1"/>
    <row r="59751" ht="15" customHeight="1"/>
    <row r="59752" ht="15" customHeight="1"/>
    <row r="59753" ht="15" customHeight="1"/>
    <row r="59754" ht="15" customHeight="1"/>
    <row r="59755" ht="15" customHeight="1"/>
    <row r="59756" ht="15" customHeight="1"/>
    <row r="59757" ht="15" customHeight="1"/>
    <row r="59758" ht="15" customHeight="1"/>
    <row r="59759" ht="15" customHeight="1"/>
    <row r="59760" ht="15" customHeight="1"/>
    <row r="59761" ht="15" customHeight="1"/>
    <row r="59762" ht="15" customHeight="1"/>
    <row r="59763" ht="15" customHeight="1"/>
    <row r="59764" ht="15" customHeight="1"/>
    <row r="59765" ht="15" customHeight="1"/>
    <row r="59766" ht="15" customHeight="1"/>
    <row r="59767" ht="15" customHeight="1"/>
    <row r="59768" ht="15" customHeight="1"/>
    <row r="59769" ht="15" customHeight="1"/>
    <row r="59770" ht="15" customHeight="1"/>
    <row r="59771" ht="15" customHeight="1"/>
    <row r="59772" ht="15" customHeight="1"/>
    <row r="59773" ht="15" customHeight="1"/>
    <row r="59774" ht="15" customHeight="1"/>
    <row r="59775" ht="15" customHeight="1"/>
    <row r="59776" ht="15" customHeight="1"/>
    <row r="59777" ht="15" customHeight="1"/>
    <row r="59778" ht="15" customHeight="1"/>
    <row r="59779" ht="15" customHeight="1"/>
    <row r="59780" ht="15" customHeight="1"/>
    <row r="59781" ht="15" customHeight="1"/>
    <row r="59782" ht="15" customHeight="1"/>
    <row r="59783" ht="15" customHeight="1"/>
    <row r="59784" ht="15" customHeight="1"/>
    <row r="59785" ht="15" customHeight="1"/>
    <row r="59786" ht="15" customHeight="1"/>
    <row r="59787" ht="15" customHeight="1"/>
    <row r="59788" ht="15" customHeight="1"/>
    <row r="59789" ht="15" customHeight="1"/>
    <row r="59790" ht="15" customHeight="1"/>
    <row r="59791" ht="15" customHeight="1"/>
    <row r="59792" ht="15" customHeight="1"/>
    <row r="59793" ht="15" customHeight="1"/>
    <row r="59794" ht="15" customHeight="1"/>
    <row r="59795" ht="15" customHeight="1"/>
    <row r="59796" ht="15" customHeight="1"/>
    <row r="59797" ht="15" customHeight="1"/>
    <row r="59798" ht="15" customHeight="1"/>
    <row r="59799" ht="15" customHeight="1"/>
    <row r="59800" ht="15" customHeight="1"/>
    <row r="59801" ht="15" customHeight="1"/>
    <row r="59802" ht="15" customHeight="1"/>
    <row r="59803" ht="15" customHeight="1"/>
    <row r="59804" ht="15" customHeight="1"/>
    <row r="59805" ht="15" customHeight="1"/>
    <row r="59806" ht="15" customHeight="1"/>
    <row r="59807" ht="15" customHeight="1"/>
    <row r="59808" ht="15" customHeight="1"/>
    <row r="59809" ht="15" customHeight="1"/>
    <row r="59810" ht="15" customHeight="1"/>
    <row r="59811" ht="15" customHeight="1"/>
    <row r="59812" ht="15" customHeight="1"/>
    <row r="59813" ht="15" customHeight="1"/>
    <row r="59814" ht="15" customHeight="1"/>
    <row r="59815" ht="15" customHeight="1"/>
    <row r="59816" ht="15" customHeight="1"/>
    <row r="59817" ht="15" customHeight="1"/>
    <row r="59818" ht="15" customHeight="1"/>
    <row r="59819" ht="15" customHeight="1"/>
    <row r="59820" ht="15" customHeight="1"/>
    <row r="59821" ht="15" customHeight="1"/>
    <row r="59822" ht="15" customHeight="1"/>
    <row r="59823" ht="15" customHeight="1"/>
    <row r="59824" ht="15" customHeight="1"/>
    <row r="59825" ht="15" customHeight="1"/>
    <row r="59826" ht="15" customHeight="1"/>
    <row r="59827" ht="15" customHeight="1"/>
    <row r="59828" ht="15" customHeight="1"/>
    <row r="59829" ht="15" customHeight="1"/>
    <row r="59830" ht="15" customHeight="1"/>
    <row r="59831" ht="15" customHeight="1"/>
    <row r="59832" ht="15" customHeight="1"/>
    <row r="59833" ht="15" customHeight="1"/>
    <row r="59834" ht="15" customHeight="1"/>
    <row r="59835" ht="15" customHeight="1"/>
    <row r="59836" ht="15" customHeight="1"/>
    <row r="59837" ht="15" customHeight="1"/>
    <row r="59838" ht="15" customHeight="1"/>
    <row r="59839" ht="15" customHeight="1"/>
    <row r="59840" ht="15" customHeight="1"/>
    <row r="59841" ht="15" customHeight="1"/>
    <row r="59842" ht="15" customHeight="1"/>
    <row r="59843" ht="15" customHeight="1"/>
    <row r="59844" ht="15" customHeight="1"/>
    <row r="59845" ht="15" customHeight="1"/>
    <row r="59846" ht="15" customHeight="1"/>
    <row r="59847" ht="15" customHeight="1"/>
    <row r="59848" ht="15" customHeight="1"/>
    <row r="59849" ht="15" customHeight="1"/>
    <row r="59850" ht="15" customHeight="1"/>
    <row r="59851" ht="15" customHeight="1"/>
    <row r="59852" ht="15" customHeight="1"/>
    <row r="59853" ht="15" customHeight="1"/>
    <row r="59854" ht="15" customHeight="1"/>
    <row r="59855" ht="15" customHeight="1"/>
    <row r="59856" ht="15" customHeight="1"/>
    <row r="59857" ht="15" customHeight="1"/>
    <row r="59858" ht="15" customHeight="1"/>
    <row r="59859" ht="15" customHeight="1"/>
    <row r="59860" ht="15" customHeight="1"/>
    <row r="59861" ht="15" customHeight="1"/>
    <row r="59862" ht="15" customHeight="1"/>
    <row r="59863" ht="15" customHeight="1"/>
    <row r="59864" ht="15" customHeight="1"/>
    <row r="59865" ht="15" customHeight="1"/>
    <row r="59866" ht="15" customHeight="1"/>
    <row r="59867" ht="15" customHeight="1"/>
    <row r="59868" ht="15" customHeight="1"/>
    <row r="59869" ht="15" customHeight="1"/>
    <row r="59870" ht="15" customHeight="1"/>
    <row r="59871" ht="15" customHeight="1"/>
    <row r="59872" ht="15" customHeight="1"/>
    <row r="59873" ht="15" customHeight="1"/>
    <row r="59874" ht="15" customHeight="1"/>
    <row r="59875" ht="15" customHeight="1"/>
    <row r="59876" ht="15" customHeight="1"/>
    <row r="59877" ht="15" customHeight="1"/>
    <row r="59878" ht="15" customHeight="1"/>
    <row r="59879" ht="15" customHeight="1"/>
    <row r="59880" ht="15" customHeight="1"/>
    <row r="59881" ht="15" customHeight="1"/>
    <row r="59882" ht="15" customHeight="1"/>
    <row r="59883" ht="15" customHeight="1"/>
    <row r="59884" ht="15" customHeight="1"/>
    <row r="59885" ht="15" customHeight="1"/>
    <row r="59886" ht="15" customHeight="1"/>
    <row r="59887" ht="15" customHeight="1"/>
    <row r="59888" ht="15" customHeight="1"/>
    <row r="59889" ht="15" customHeight="1"/>
    <row r="59890" ht="15" customHeight="1"/>
    <row r="59891" ht="15" customHeight="1"/>
    <row r="59892" ht="15" customHeight="1"/>
    <row r="59893" ht="15" customHeight="1"/>
    <row r="59894" ht="15" customHeight="1"/>
    <row r="59895" ht="15" customHeight="1"/>
    <row r="59896" ht="15" customHeight="1"/>
    <row r="59897" ht="15" customHeight="1"/>
    <row r="59898" ht="15" customHeight="1"/>
    <row r="59899" ht="15" customHeight="1"/>
    <row r="59900" ht="15" customHeight="1"/>
    <row r="59901" ht="15" customHeight="1"/>
    <row r="59902" ht="15" customHeight="1"/>
    <row r="59903" ht="15" customHeight="1"/>
    <row r="59904" ht="15" customHeight="1"/>
    <row r="59905" ht="15" customHeight="1"/>
    <row r="59906" ht="15" customHeight="1"/>
    <row r="59907" ht="15" customHeight="1"/>
    <row r="59908" ht="15" customHeight="1"/>
    <row r="59909" ht="15" customHeight="1"/>
    <row r="59910" ht="15" customHeight="1"/>
    <row r="59911" ht="15" customHeight="1"/>
    <row r="59912" ht="15" customHeight="1"/>
    <row r="59913" ht="15" customHeight="1"/>
    <row r="59914" ht="15" customHeight="1"/>
    <row r="59915" ht="15" customHeight="1"/>
    <row r="59916" ht="15" customHeight="1"/>
    <row r="59917" ht="15" customHeight="1"/>
    <row r="59918" ht="15" customHeight="1"/>
    <row r="59919" ht="15" customHeight="1"/>
    <row r="59920" ht="15" customHeight="1"/>
    <row r="59921" ht="15" customHeight="1"/>
    <row r="59922" ht="15" customHeight="1"/>
    <row r="59923" ht="15" customHeight="1"/>
    <row r="59924" ht="15" customHeight="1"/>
    <row r="59925" ht="15" customHeight="1"/>
    <row r="59926" ht="15" customHeight="1"/>
    <row r="59927" ht="15" customHeight="1"/>
    <row r="59928" ht="15" customHeight="1"/>
    <row r="59929" ht="15" customHeight="1"/>
    <row r="59930" ht="15" customHeight="1"/>
    <row r="59931" ht="15" customHeight="1"/>
    <row r="59932" ht="15" customHeight="1"/>
    <row r="59933" ht="15" customHeight="1"/>
    <row r="59934" ht="15" customHeight="1"/>
    <row r="59935" ht="15" customHeight="1"/>
    <row r="59936" ht="15" customHeight="1"/>
    <row r="59937" ht="15" customHeight="1"/>
    <row r="59938" ht="15" customHeight="1"/>
    <row r="59939" ht="15" customHeight="1"/>
    <row r="59940" ht="15" customHeight="1"/>
    <row r="59941" ht="15" customHeight="1"/>
    <row r="59942" ht="15" customHeight="1"/>
    <row r="59943" ht="15" customHeight="1"/>
    <row r="59944" ht="15" customHeight="1"/>
    <row r="59945" ht="15" customHeight="1"/>
    <row r="59946" ht="15" customHeight="1"/>
    <row r="59947" ht="15" customHeight="1"/>
    <row r="59948" ht="15" customHeight="1"/>
    <row r="59949" ht="15" customHeight="1"/>
    <row r="59950" ht="15" customHeight="1"/>
    <row r="59951" ht="15" customHeight="1"/>
    <row r="59952" ht="15" customHeight="1"/>
    <row r="59953" ht="15" customHeight="1"/>
    <row r="59954" ht="15" customHeight="1"/>
    <row r="59955" ht="15" customHeight="1"/>
    <row r="59956" ht="15" customHeight="1"/>
    <row r="59957" ht="15" customHeight="1"/>
    <row r="59958" ht="15" customHeight="1"/>
    <row r="59959" ht="15" customHeight="1"/>
    <row r="59960" ht="15" customHeight="1"/>
    <row r="59961" ht="15" customHeight="1"/>
    <row r="59962" ht="15" customHeight="1"/>
    <row r="59963" ht="15" customHeight="1"/>
    <row r="59964" ht="15" customHeight="1"/>
    <row r="59965" ht="15" customHeight="1"/>
    <row r="59966" ht="15" customHeight="1"/>
    <row r="59967" ht="15" customHeight="1"/>
    <row r="59968" ht="15" customHeight="1"/>
    <row r="59969" ht="15" customHeight="1"/>
    <row r="59970" ht="15" customHeight="1"/>
    <row r="59971" ht="15" customHeight="1"/>
    <row r="59972" ht="15" customHeight="1"/>
    <row r="59973" ht="15" customHeight="1"/>
    <row r="59974" ht="15" customHeight="1"/>
    <row r="59975" ht="15" customHeight="1"/>
    <row r="59976" ht="15" customHeight="1"/>
    <row r="59977" ht="15" customHeight="1"/>
    <row r="59978" ht="15" customHeight="1"/>
    <row r="59979" ht="15" customHeight="1"/>
    <row r="59980" ht="15" customHeight="1"/>
    <row r="59981" ht="15" customHeight="1"/>
    <row r="59982" ht="15" customHeight="1"/>
    <row r="59983" ht="15" customHeight="1"/>
    <row r="59984" ht="15" customHeight="1"/>
    <row r="59985" ht="15" customHeight="1"/>
    <row r="59986" ht="15" customHeight="1"/>
    <row r="59987" ht="15" customHeight="1"/>
    <row r="59988" ht="15" customHeight="1"/>
    <row r="59989" ht="15" customHeight="1"/>
    <row r="59990" ht="15" customHeight="1"/>
    <row r="59991" ht="15" customHeight="1"/>
    <row r="59992" ht="15" customHeight="1"/>
    <row r="59993" ht="15" customHeight="1"/>
    <row r="59994" ht="15" customHeight="1"/>
    <row r="59995" ht="15" customHeight="1"/>
    <row r="59996" ht="15" customHeight="1"/>
    <row r="59997" ht="15" customHeight="1"/>
    <row r="59998" ht="15" customHeight="1"/>
    <row r="59999" ht="15" customHeight="1"/>
    <row r="60000" ht="15" customHeight="1"/>
    <row r="60001" ht="15" customHeight="1"/>
    <row r="60002" ht="15" customHeight="1"/>
    <row r="60003" ht="15" customHeight="1"/>
    <row r="60004" ht="15" customHeight="1"/>
    <row r="60005" ht="15" customHeight="1"/>
    <row r="60006" ht="15" customHeight="1"/>
    <row r="60007" ht="15" customHeight="1"/>
    <row r="60008" ht="15" customHeight="1"/>
    <row r="60009" ht="15" customHeight="1"/>
    <row r="60010" ht="15" customHeight="1"/>
    <row r="60011" ht="15" customHeight="1"/>
    <row r="60012" ht="15" customHeight="1"/>
    <row r="60013" ht="15" customHeight="1"/>
    <row r="60014" ht="15" customHeight="1"/>
    <row r="60015" ht="15" customHeight="1"/>
    <row r="60016" ht="15" customHeight="1"/>
    <row r="60017" ht="15" customHeight="1"/>
    <row r="60018" ht="15" customHeight="1"/>
    <row r="60019" ht="15" customHeight="1"/>
    <row r="60020" ht="15" customHeight="1"/>
    <row r="60021" ht="15" customHeight="1"/>
    <row r="60022" ht="15" customHeight="1"/>
    <row r="60023" ht="15" customHeight="1"/>
    <row r="60024" ht="15" customHeight="1"/>
    <row r="60025" ht="15" customHeight="1"/>
    <row r="60026" ht="15" customHeight="1"/>
    <row r="60027" ht="15" customHeight="1"/>
    <row r="60028" ht="15" customHeight="1"/>
    <row r="60029" ht="15" customHeight="1"/>
    <row r="60030" ht="15" customHeight="1"/>
    <row r="60031" ht="15" customHeight="1"/>
    <row r="60032" ht="15" customHeight="1"/>
    <row r="60033" ht="15" customHeight="1"/>
    <row r="60034" ht="15" customHeight="1"/>
    <row r="60035" ht="15" customHeight="1"/>
    <row r="60036" ht="15" customHeight="1"/>
    <row r="60037" ht="15" customHeight="1"/>
    <row r="60038" ht="15" customHeight="1"/>
    <row r="60039" ht="15" customHeight="1"/>
    <row r="60040" ht="15" customHeight="1"/>
    <row r="60041" ht="15" customHeight="1"/>
    <row r="60042" ht="15" customHeight="1"/>
    <row r="60043" ht="15" customHeight="1"/>
    <row r="60044" ht="15" customHeight="1"/>
    <row r="60045" ht="15" customHeight="1"/>
    <row r="60046" ht="15" customHeight="1"/>
    <row r="60047" ht="15" customHeight="1"/>
    <row r="60048" ht="15" customHeight="1"/>
    <row r="60049" ht="15" customHeight="1"/>
    <row r="60050" ht="15" customHeight="1"/>
    <row r="60051" ht="15" customHeight="1"/>
    <row r="60052" ht="15" customHeight="1"/>
    <row r="60053" ht="15" customHeight="1"/>
    <row r="60054" ht="15" customHeight="1"/>
    <row r="60055" ht="15" customHeight="1"/>
    <row r="60056" ht="15" customHeight="1"/>
    <row r="60057" ht="15" customHeight="1"/>
    <row r="60058" ht="15" customHeight="1"/>
    <row r="60059" ht="15" customHeight="1"/>
    <row r="60060" ht="15" customHeight="1"/>
    <row r="60061" ht="15" customHeight="1"/>
    <row r="60062" ht="15" customHeight="1"/>
    <row r="60063" ht="15" customHeight="1"/>
    <row r="60064" ht="15" customHeight="1"/>
    <row r="60065" ht="15" customHeight="1"/>
    <row r="60066" ht="15" customHeight="1"/>
    <row r="60067" ht="15" customHeight="1"/>
    <row r="60068" ht="15" customHeight="1"/>
    <row r="60069" ht="15" customHeight="1"/>
    <row r="60070" ht="15" customHeight="1"/>
    <row r="60071" ht="15" customHeight="1"/>
    <row r="60072" ht="15" customHeight="1"/>
    <row r="60073" ht="15" customHeight="1"/>
    <row r="60074" ht="15" customHeight="1"/>
    <row r="60075" ht="15" customHeight="1"/>
    <row r="60076" ht="15" customHeight="1"/>
    <row r="60077" ht="15" customHeight="1"/>
    <row r="60078" ht="15" customHeight="1"/>
    <row r="60079" ht="15" customHeight="1"/>
    <row r="60080" ht="15" customHeight="1"/>
    <row r="60081" ht="15" customHeight="1"/>
    <row r="60082" ht="15" customHeight="1"/>
    <row r="60083" ht="15" customHeight="1"/>
    <row r="60084" ht="15" customHeight="1"/>
    <row r="60085" ht="15" customHeight="1"/>
    <row r="60086" ht="15" customHeight="1"/>
    <row r="60087" ht="15" customHeight="1"/>
    <row r="60088" ht="15" customHeight="1"/>
    <row r="60089" ht="15" customHeight="1"/>
    <row r="60090" ht="15" customHeight="1"/>
    <row r="60091" ht="15" customHeight="1"/>
    <row r="60092" ht="15" customHeight="1"/>
    <row r="60093" ht="15" customHeight="1"/>
    <row r="60094" ht="15" customHeight="1"/>
    <row r="60095" ht="15" customHeight="1"/>
    <row r="60096" ht="15" customHeight="1"/>
    <row r="60097" ht="15" customHeight="1"/>
    <row r="60098" ht="15" customHeight="1"/>
    <row r="60099" ht="15" customHeight="1"/>
    <row r="60100" ht="15" customHeight="1"/>
    <row r="60101" ht="15" customHeight="1"/>
    <row r="60102" ht="15" customHeight="1"/>
    <row r="60103" ht="15" customHeight="1"/>
    <row r="60104" ht="15" customHeight="1"/>
    <row r="60105" ht="15" customHeight="1"/>
    <row r="60106" ht="15" customHeight="1"/>
    <row r="60107" ht="15" customHeight="1"/>
    <row r="60108" ht="15" customHeight="1"/>
    <row r="60109" ht="15" customHeight="1"/>
    <row r="60110" ht="15" customHeight="1"/>
    <row r="60111" ht="15" customHeight="1"/>
    <row r="60112" ht="15" customHeight="1"/>
    <row r="60113" ht="15" customHeight="1"/>
    <row r="60114" ht="15" customHeight="1"/>
    <row r="60115" ht="15" customHeight="1"/>
    <row r="60116" ht="15" customHeight="1"/>
    <row r="60117" ht="15" customHeight="1"/>
    <row r="60118" ht="15" customHeight="1"/>
    <row r="60119" ht="15" customHeight="1"/>
    <row r="60120" ht="15" customHeight="1"/>
    <row r="60121" ht="15" customHeight="1"/>
    <row r="60122" ht="15" customHeight="1"/>
    <row r="60123" ht="15" customHeight="1"/>
    <row r="60124" ht="15" customHeight="1"/>
    <row r="60125" ht="15" customHeight="1"/>
    <row r="60126" ht="15" customHeight="1"/>
    <row r="60127" ht="15" customHeight="1"/>
    <row r="60128" ht="15" customHeight="1"/>
    <row r="60129" ht="15" customHeight="1"/>
    <row r="60130" ht="15" customHeight="1"/>
    <row r="60131" ht="15" customHeight="1"/>
    <row r="60132" ht="15" customHeight="1"/>
    <row r="60133" ht="15" customHeight="1"/>
    <row r="60134" ht="15" customHeight="1"/>
    <row r="60135" ht="15" customHeight="1"/>
    <row r="60136" ht="15" customHeight="1"/>
    <row r="60137" ht="15" customHeight="1"/>
    <row r="60138" ht="15" customHeight="1"/>
    <row r="60139" ht="15" customHeight="1"/>
    <row r="60140" ht="15" customHeight="1"/>
    <row r="60141" ht="15" customHeight="1"/>
    <row r="60142" ht="15" customHeight="1"/>
    <row r="60143" ht="15" customHeight="1"/>
    <row r="60144" ht="15" customHeight="1"/>
    <row r="60145" ht="15" customHeight="1"/>
    <row r="60146" ht="15" customHeight="1"/>
    <row r="60147" ht="15" customHeight="1"/>
    <row r="60148" ht="15" customHeight="1"/>
    <row r="60149" ht="15" customHeight="1"/>
    <row r="60150" ht="15" customHeight="1"/>
    <row r="60151" ht="15" customHeight="1"/>
    <row r="60152" ht="15" customHeight="1"/>
    <row r="60153" ht="15" customHeight="1"/>
    <row r="60154" ht="15" customHeight="1"/>
    <row r="60155" ht="15" customHeight="1"/>
    <row r="60156" ht="15" customHeight="1"/>
    <row r="60157" ht="15" customHeight="1"/>
    <row r="60158" ht="15" customHeight="1"/>
    <row r="60159" ht="15" customHeight="1"/>
    <row r="60160" ht="15" customHeight="1"/>
    <row r="60161" ht="15" customHeight="1"/>
    <row r="60162" ht="15" customHeight="1"/>
    <row r="60163" ht="15" customHeight="1"/>
    <row r="60164" ht="15" customHeight="1"/>
    <row r="60165" ht="15" customHeight="1"/>
    <row r="60166" ht="15" customHeight="1"/>
    <row r="60167" ht="15" customHeight="1"/>
    <row r="60168" ht="15" customHeight="1"/>
    <row r="60169" ht="15" customHeight="1"/>
    <row r="60170" ht="15" customHeight="1"/>
    <row r="60171" ht="15" customHeight="1"/>
    <row r="60172" ht="15" customHeight="1"/>
    <row r="60173" ht="15" customHeight="1"/>
    <row r="60174" ht="15" customHeight="1"/>
    <row r="60175" ht="15" customHeight="1"/>
    <row r="60176" ht="15" customHeight="1"/>
    <row r="60177" ht="15" customHeight="1"/>
    <row r="60178" ht="15" customHeight="1"/>
    <row r="60179" ht="15" customHeight="1"/>
    <row r="60180" ht="15" customHeight="1"/>
    <row r="60181" ht="15" customHeight="1"/>
    <row r="60182" ht="15" customHeight="1"/>
    <row r="60183" ht="15" customHeight="1"/>
    <row r="60184" ht="15" customHeight="1"/>
    <row r="60185" ht="15" customHeight="1"/>
    <row r="60186" ht="15" customHeight="1"/>
    <row r="60187" ht="15" customHeight="1"/>
    <row r="60188" ht="15" customHeight="1"/>
    <row r="60189" ht="15" customHeight="1"/>
    <row r="60190" ht="15" customHeight="1"/>
    <row r="60191" ht="15" customHeight="1"/>
    <row r="60192" ht="15" customHeight="1"/>
    <row r="60193" ht="15" customHeight="1"/>
    <row r="60194" ht="15" customHeight="1"/>
    <row r="60195" ht="15" customHeight="1"/>
    <row r="60196" ht="15" customHeight="1"/>
    <row r="60197" ht="15" customHeight="1"/>
    <row r="60198" ht="15" customHeight="1"/>
    <row r="60199" ht="15" customHeight="1"/>
    <row r="60200" ht="15" customHeight="1"/>
    <row r="60201" ht="15" customHeight="1"/>
    <row r="60202" ht="15" customHeight="1"/>
    <row r="60203" ht="15" customHeight="1"/>
    <row r="60204" ht="15" customHeight="1"/>
    <row r="60205" ht="15" customHeight="1"/>
    <row r="60206" ht="15" customHeight="1"/>
    <row r="60207" ht="15" customHeight="1"/>
    <row r="60208" ht="15" customHeight="1"/>
    <row r="60209" ht="15" customHeight="1"/>
    <row r="60210" ht="15" customHeight="1"/>
    <row r="60211" ht="15" customHeight="1"/>
    <row r="60212" ht="15" customHeight="1"/>
    <row r="60213" ht="15" customHeight="1"/>
    <row r="60214" ht="15" customHeight="1"/>
    <row r="60215" ht="15" customHeight="1"/>
    <row r="60216" ht="15" customHeight="1"/>
    <row r="60217" ht="15" customHeight="1"/>
    <row r="60218" ht="15" customHeight="1"/>
    <row r="60219" ht="15" customHeight="1"/>
    <row r="60220" ht="15" customHeight="1"/>
    <row r="60221" ht="15" customHeight="1"/>
    <row r="60222" ht="15" customHeight="1"/>
    <row r="60223" ht="15" customHeight="1"/>
    <row r="60224" ht="15" customHeight="1"/>
    <row r="60225" ht="15" customHeight="1"/>
    <row r="60226" ht="15" customHeight="1"/>
    <row r="60227" ht="15" customHeight="1"/>
    <row r="60228" ht="15" customHeight="1"/>
    <row r="60229" ht="15" customHeight="1"/>
    <row r="60230" ht="15" customHeight="1"/>
    <row r="60231" ht="15" customHeight="1"/>
    <row r="60232" ht="15" customHeight="1"/>
    <row r="60233" ht="15" customHeight="1"/>
    <row r="60234" ht="15" customHeight="1"/>
    <row r="60235" ht="15" customHeight="1"/>
    <row r="60236" ht="15" customHeight="1"/>
    <row r="60237" ht="15" customHeight="1"/>
    <row r="60238" ht="15" customHeight="1"/>
    <row r="60239" ht="15" customHeight="1"/>
    <row r="60240" ht="15" customHeight="1"/>
    <row r="60241" ht="15" customHeight="1"/>
    <row r="60242" ht="15" customHeight="1"/>
    <row r="60243" ht="15" customHeight="1"/>
    <row r="60244" ht="15" customHeight="1"/>
    <row r="60245" ht="15" customHeight="1"/>
    <row r="60246" ht="15" customHeight="1"/>
    <row r="60247" ht="15" customHeight="1"/>
    <row r="60248" ht="15" customHeight="1"/>
    <row r="60249" ht="15" customHeight="1"/>
    <row r="60250" ht="15" customHeight="1"/>
    <row r="60251" ht="15" customHeight="1"/>
    <row r="60252" ht="15" customHeight="1"/>
    <row r="60253" ht="15" customHeight="1"/>
    <row r="60254" ht="15" customHeight="1"/>
    <row r="60255" ht="15" customHeight="1"/>
    <row r="60256" ht="15" customHeight="1"/>
    <row r="60257" ht="15" customHeight="1"/>
    <row r="60258" ht="15" customHeight="1"/>
    <row r="60259" ht="15" customHeight="1"/>
    <row r="60260" ht="15" customHeight="1"/>
    <row r="60261" ht="15" customHeight="1"/>
    <row r="60262" ht="15" customHeight="1"/>
    <row r="60263" ht="15" customHeight="1"/>
    <row r="60264" ht="15" customHeight="1"/>
    <row r="60265" ht="15" customHeight="1"/>
    <row r="60266" ht="15" customHeight="1"/>
    <row r="60267" ht="15" customHeight="1"/>
    <row r="60268" ht="15" customHeight="1"/>
    <row r="60269" ht="15" customHeight="1"/>
    <row r="60270" ht="15" customHeight="1"/>
    <row r="60271" ht="15" customHeight="1"/>
    <row r="60272" ht="15" customHeight="1"/>
    <row r="60273" ht="15" customHeight="1"/>
    <row r="60274" ht="15" customHeight="1"/>
    <row r="60275" ht="15" customHeight="1"/>
    <row r="60276" ht="15" customHeight="1"/>
    <row r="60277" ht="15" customHeight="1"/>
    <row r="60278" ht="15" customHeight="1"/>
    <row r="60279" ht="15" customHeight="1"/>
    <row r="60280" ht="15" customHeight="1"/>
    <row r="60281" ht="15" customHeight="1"/>
    <row r="60282" ht="15" customHeight="1"/>
    <row r="60283" ht="15" customHeight="1"/>
    <row r="60284" ht="15" customHeight="1"/>
    <row r="60285" ht="15" customHeight="1"/>
    <row r="60286" ht="15" customHeight="1"/>
    <row r="60287" ht="15" customHeight="1"/>
    <row r="60288" ht="15" customHeight="1"/>
    <row r="60289" ht="15" customHeight="1"/>
    <row r="60290" ht="15" customHeight="1"/>
    <row r="60291" ht="15" customHeight="1"/>
    <row r="60292" ht="15" customHeight="1"/>
    <row r="60293" ht="15" customHeight="1"/>
    <row r="60294" ht="15" customHeight="1"/>
    <row r="60295" ht="15" customHeight="1"/>
    <row r="60296" ht="15" customHeight="1"/>
    <row r="60297" ht="15" customHeight="1"/>
    <row r="60298" ht="15" customHeight="1"/>
    <row r="60299" ht="15" customHeight="1"/>
    <row r="60300" ht="15" customHeight="1"/>
    <row r="60301" ht="15" customHeight="1"/>
    <row r="60302" ht="15" customHeight="1"/>
    <row r="60303" ht="15" customHeight="1"/>
    <row r="60304" ht="15" customHeight="1"/>
    <row r="60305" ht="15" customHeight="1"/>
    <row r="60306" ht="15" customHeight="1"/>
    <row r="60307" ht="15" customHeight="1"/>
    <row r="60308" ht="15" customHeight="1"/>
    <row r="60309" ht="15" customHeight="1"/>
    <row r="60310" ht="15" customHeight="1"/>
    <row r="60311" ht="15" customHeight="1"/>
    <row r="60312" ht="15" customHeight="1"/>
    <row r="60313" ht="15" customHeight="1"/>
    <row r="60314" ht="15" customHeight="1"/>
    <row r="60315" ht="15" customHeight="1"/>
    <row r="60316" ht="15" customHeight="1"/>
    <row r="60317" ht="15" customHeight="1"/>
    <row r="60318" ht="15" customHeight="1"/>
    <row r="60319" ht="15" customHeight="1"/>
    <row r="60320" ht="15" customHeight="1"/>
    <row r="60321" ht="15" customHeight="1"/>
    <row r="60322" ht="15" customHeight="1"/>
    <row r="60323" ht="15" customHeight="1"/>
    <row r="60324" ht="15" customHeight="1"/>
    <row r="60325" ht="15" customHeight="1"/>
    <row r="60326" ht="15" customHeight="1"/>
    <row r="60327" ht="15" customHeight="1"/>
    <row r="60328" ht="15" customHeight="1"/>
    <row r="60329" ht="15" customHeight="1"/>
    <row r="60330" ht="15" customHeight="1"/>
    <row r="60331" ht="15" customHeight="1"/>
    <row r="60332" ht="15" customHeight="1"/>
    <row r="60333" ht="15" customHeight="1"/>
    <row r="60334" ht="15" customHeight="1"/>
    <row r="60335" ht="15" customHeight="1"/>
    <row r="60336" ht="15" customHeight="1"/>
    <row r="60337" ht="15" customHeight="1"/>
    <row r="60338" ht="15" customHeight="1"/>
    <row r="60339" ht="15" customHeight="1"/>
    <row r="60340" ht="15" customHeight="1"/>
    <row r="60341" ht="15" customHeight="1"/>
    <row r="60342" ht="15" customHeight="1"/>
    <row r="60343" ht="15" customHeight="1"/>
    <row r="60344" ht="15" customHeight="1"/>
    <row r="60345" ht="15" customHeight="1"/>
    <row r="60346" ht="15" customHeight="1"/>
    <row r="60347" ht="15" customHeight="1"/>
    <row r="60348" ht="15" customHeight="1"/>
    <row r="60349" ht="15" customHeight="1"/>
    <row r="60350" ht="15" customHeight="1"/>
    <row r="60351" ht="15" customHeight="1"/>
    <row r="60352" ht="15" customHeight="1"/>
    <row r="60353" ht="15" customHeight="1"/>
    <row r="60354" ht="15" customHeight="1"/>
    <row r="60355" ht="15" customHeight="1"/>
    <row r="60356" ht="15" customHeight="1"/>
    <row r="60357" ht="15" customHeight="1"/>
    <row r="60358" ht="15" customHeight="1"/>
    <row r="60359" ht="15" customHeight="1"/>
    <row r="60360" ht="15" customHeight="1"/>
    <row r="60361" ht="15" customHeight="1"/>
    <row r="60362" ht="15" customHeight="1"/>
    <row r="60363" ht="15" customHeight="1"/>
    <row r="60364" ht="15" customHeight="1"/>
    <row r="60365" ht="15" customHeight="1"/>
    <row r="60366" ht="15" customHeight="1"/>
    <row r="60367" ht="15" customHeight="1"/>
    <row r="60368" ht="15" customHeight="1"/>
    <row r="60369" ht="15" customHeight="1"/>
    <row r="60370" ht="15" customHeight="1"/>
    <row r="60371" ht="15" customHeight="1"/>
    <row r="60372" ht="15" customHeight="1"/>
    <row r="60373" ht="15" customHeight="1"/>
    <row r="60374" ht="15" customHeight="1"/>
    <row r="60375" ht="15" customHeight="1"/>
    <row r="60376" ht="15" customHeight="1"/>
    <row r="60377" ht="15" customHeight="1"/>
    <row r="60378" ht="15" customHeight="1"/>
    <row r="60379" ht="15" customHeight="1"/>
    <row r="60380" ht="15" customHeight="1"/>
    <row r="60381" ht="15" customHeight="1"/>
    <row r="60382" ht="15" customHeight="1"/>
    <row r="60383" ht="15" customHeight="1"/>
    <row r="60384" ht="15" customHeight="1"/>
    <row r="60385" ht="15" customHeight="1"/>
    <row r="60386" ht="15" customHeight="1"/>
    <row r="60387" ht="15" customHeight="1"/>
    <row r="60388" ht="15" customHeight="1"/>
    <row r="60389" ht="15" customHeight="1"/>
    <row r="60390" ht="15" customHeight="1"/>
    <row r="60391" ht="15" customHeight="1"/>
    <row r="60392" ht="15" customHeight="1"/>
    <row r="60393" ht="15" customHeight="1"/>
    <row r="60394" ht="15" customHeight="1"/>
    <row r="60395" ht="15" customHeight="1"/>
    <row r="60396" ht="15" customHeight="1"/>
    <row r="60397" ht="15" customHeight="1"/>
    <row r="60398" ht="15" customHeight="1"/>
    <row r="60399" ht="15" customHeight="1"/>
    <row r="60400" ht="15" customHeight="1"/>
    <row r="60401" ht="15" customHeight="1"/>
    <row r="60402" ht="15" customHeight="1"/>
    <row r="60403" ht="15" customHeight="1"/>
    <row r="60404" ht="15" customHeight="1"/>
    <row r="60405" ht="15" customHeight="1"/>
    <row r="60406" ht="15" customHeight="1"/>
    <row r="60407" ht="15" customHeight="1"/>
    <row r="60408" ht="15" customHeight="1"/>
    <row r="60409" ht="15" customHeight="1"/>
    <row r="60410" ht="15" customHeight="1"/>
    <row r="60411" ht="15" customHeight="1"/>
    <row r="60412" ht="15" customHeight="1"/>
    <row r="60413" ht="15" customHeight="1"/>
    <row r="60414" ht="15" customHeight="1"/>
    <row r="60415" ht="15" customHeight="1"/>
    <row r="60416" ht="15" customHeight="1"/>
    <row r="60417" ht="15" customHeight="1"/>
    <row r="60418" ht="15" customHeight="1"/>
    <row r="60419" ht="15" customHeight="1"/>
    <row r="60420" ht="15" customHeight="1"/>
    <row r="60421" ht="15" customHeight="1"/>
    <row r="60422" ht="15" customHeight="1"/>
    <row r="60423" ht="15" customHeight="1"/>
    <row r="60424" ht="15" customHeight="1"/>
    <row r="60425" ht="15" customHeight="1"/>
    <row r="60426" ht="15" customHeight="1"/>
    <row r="60427" ht="15" customHeight="1"/>
    <row r="60428" ht="15" customHeight="1"/>
    <row r="60429" ht="15" customHeight="1"/>
    <row r="60430" ht="15" customHeight="1"/>
    <row r="60431" ht="15" customHeight="1"/>
    <row r="60432" ht="15" customHeight="1"/>
    <row r="60433" ht="15" customHeight="1"/>
    <row r="60434" ht="15" customHeight="1"/>
    <row r="60435" ht="15" customHeight="1"/>
    <row r="60436" ht="15" customHeight="1"/>
    <row r="60437" ht="15" customHeight="1"/>
    <row r="60438" ht="15" customHeight="1"/>
    <row r="60439" ht="15" customHeight="1"/>
    <row r="60440" ht="15" customHeight="1"/>
    <row r="60441" ht="15" customHeight="1"/>
    <row r="60442" ht="15" customHeight="1"/>
    <row r="60443" ht="15" customHeight="1"/>
    <row r="60444" ht="15" customHeight="1"/>
    <row r="60445" ht="15" customHeight="1"/>
    <row r="60446" ht="15" customHeight="1"/>
    <row r="60447" ht="15" customHeight="1"/>
    <row r="60448" ht="15" customHeight="1"/>
    <row r="60449" ht="15" customHeight="1"/>
    <row r="60450" ht="15" customHeight="1"/>
    <row r="60451" ht="15" customHeight="1"/>
    <row r="60452" ht="15" customHeight="1"/>
    <row r="60453" ht="15" customHeight="1"/>
    <row r="60454" ht="15" customHeight="1"/>
    <row r="60455" ht="15" customHeight="1"/>
    <row r="60456" ht="15" customHeight="1"/>
    <row r="60457" ht="15" customHeight="1"/>
    <row r="60458" ht="15" customHeight="1"/>
    <row r="60459" ht="15" customHeight="1"/>
    <row r="60460" ht="15" customHeight="1"/>
    <row r="60461" ht="15" customHeight="1"/>
    <row r="60462" ht="15" customHeight="1"/>
    <row r="60463" ht="15" customHeight="1"/>
    <row r="60464" ht="15" customHeight="1"/>
    <row r="60465" ht="15" customHeight="1"/>
    <row r="60466" ht="15" customHeight="1"/>
    <row r="60467" ht="15" customHeight="1"/>
    <row r="60468" ht="15" customHeight="1"/>
    <row r="60469" ht="15" customHeight="1"/>
    <row r="60470" ht="15" customHeight="1"/>
    <row r="60471" ht="15" customHeight="1"/>
    <row r="60472" ht="15" customHeight="1"/>
    <row r="60473" ht="15" customHeight="1"/>
    <row r="60474" ht="15" customHeight="1"/>
    <row r="60475" ht="15" customHeight="1"/>
    <row r="60476" ht="15" customHeight="1"/>
    <row r="60477" ht="15" customHeight="1"/>
    <row r="60478" ht="15" customHeight="1"/>
    <row r="60479" ht="15" customHeight="1"/>
    <row r="60480" ht="15" customHeight="1"/>
    <row r="60481" ht="15" customHeight="1"/>
    <row r="60482" ht="15" customHeight="1"/>
    <row r="60483" ht="15" customHeight="1"/>
    <row r="60484" ht="15" customHeight="1"/>
    <row r="60485" ht="15" customHeight="1"/>
    <row r="60486" ht="15" customHeight="1"/>
    <row r="60487" ht="15" customHeight="1"/>
    <row r="60488" ht="15" customHeight="1"/>
    <row r="60489" ht="15" customHeight="1"/>
    <row r="60490" ht="15" customHeight="1"/>
    <row r="60491" ht="15" customHeight="1"/>
    <row r="60492" ht="15" customHeight="1"/>
    <row r="60493" ht="15" customHeight="1"/>
    <row r="60494" ht="15" customHeight="1"/>
    <row r="60495" ht="15" customHeight="1"/>
    <row r="60496" ht="15" customHeight="1"/>
    <row r="60497" ht="15" customHeight="1"/>
    <row r="60498" ht="15" customHeight="1"/>
    <row r="60499" ht="15" customHeight="1"/>
    <row r="60500" ht="15" customHeight="1"/>
    <row r="60501" ht="15" customHeight="1"/>
    <row r="60502" ht="15" customHeight="1"/>
    <row r="60503" ht="15" customHeight="1"/>
    <row r="60504" ht="15" customHeight="1"/>
    <row r="60505" ht="15" customHeight="1"/>
    <row r="60506" ht="15" customHeight="1"/>
    <row r="60507" ht="15" customHeight="1"/>
    <row r="60508" ht="15" customHeight="1"/>
    <row r="60509" ht="15" customHeight="1"/>
    <row r="60510" ht="15" customHeight="1"/>
    <row r="60511" ht="15" customHeight="1"/>
    <row r="60512" ht="15" customHeight="1"/>
    <row r="60513" ht="15" customHeight="1"/>
    <row r="60514" ht="15" customHeight="1"/>
    <row r="60515" ht="15" customHeight="1"/>
    <row r="60516" ht="15" customHeight="1"/>
    <row r="60517" ht="15" customHeight="1"/>
    <row r="60518" ht="15" customHeight="1"/>
    <row r="60519" ht="15" customHeight="1"/>
    <row r="60520" ht="15" customHeight="1"/>
    <row r="60521" ht="15" customHeight="1"/>
    <row r="60522" ht="15" customHeight="1"/>
    <row r="60523" ht="15" customHeight="1"/>
    <row r="60524" ht="15" customHeight="1"/>
    <row r="60525" ht="15" customHeight="1"/>
    <row r="60526" ht="15" customHeight="1"/>
    <row r="60527" ht="15" customHeight="1"/>
    <row r="60528" ht="15" customHeight="1"/>
    <row r="60529" ht="15" customHeight="1"/>
    <row r="60530" ht="15" customHeight="1"/>
    <row r="60531" ht="15" customHeight="1"/>
    <row r="60532" ht="15" customHeight="1"/>
    <row r="60533" ht="15" customHeight="1"/>
    <row r="60534" ht="15" customHeight="1"/>
    <row r="60535" ht="15" customHeight="1"/>
    <row r="60536" ht="15" customHeight="1"/>
    <row r="60537" ht="15" customHeight="1"/>
    <row r="60538" ht="15" customHeight="1"/>
    <row r="60539" ht="15" customHeight="1"/>
    <row r="60540" ht="15" customHeight="1"/>
    <row r="60541" ht="15" customHeight="1"/>
    <row r="60542" ht="15" customHeight="1"/>
    <row r="60543" ht="15" customHeight="1"/>
    <row r="60544" ht="15" customHeight="1"/>
    <row r="60545" ht="15" customHeight="1"/>
    <row r="60546" ht="15" customHeight="1"/>
    <row r="60547" ht="15" customHeight="1"/>
    <row r="60548" ht="15" customHeight="1"/>
    <row r="60549" ht="15" customHeight="1"/>
    <row r="60550" ht="15" customHeight="1"/>
    <row r="60551" ht="15" customHeight="1"/>
    <row r="60552" ht="15" customHeight="1"/>
    <row r="60553" ht="15" customHeight="1"/>
    <row r="60554" ht="15" customHeight="1"/>
    <row r="60555" ht="15" customHeight="1"/>
    <row r="60556" ht="15" customHeight="1"/>
    <row r="60557" ht="15" customHeight="1"/>
    <row r="60558" ht="15" customHeight="1"/>
    <row r="60559" ht="15" customHeight="1"/>
    <row r="60560" ht="15" customHeight="1"/>
    <row r="60561" ht="15" customHeight="1"/>
    <row r="60562" ht="15" customHeight="1"/>
    <row r="60563" ht="15" customHeight="1"/>
    <row r="60564" ht="15" customHeight="1"/>
    <row r="60565" ht="15" customHeight="1"/>
    <row r="60566" ht="15" customHeight="1"/>
    <row r="60567" ht="15" customHeight="1"/>
    <row r="60568" ht="15" customHeight="1"/>
    <row r="60569" ht="15" customHeight="1"/>
    <row r="60570" ht="15" customHeight="1"/>
    <row r="60571" ht="15" customHeight="1"/>
    <row r="60572" ht="15" customHeight="1"/>
    <row r="60573" ht="15" customHeight="1"/>
    <row r="60574" ht="15" customHeight="1"/>
    <row r="60575" ht="15" customHeight="1"/>
    <row r="60576" ht="15" customHeight="1"/>
    <row r="60577" ht="15" customHeight="1"/>
    <row r="60578" ht="15" customHeight="1"/>
    <row r="60579" ht="15" customHeight="1"/>
    <row r="60580" ht="15" customHeight="1"/>
    <row r="60581" ht="15" customHeight="1"/>
    <row r="60582" ht="15" customHeight="1"/>
    <row r="60583" ht="15" customHeight="1"/>
    <row r="60584" ht="15" customHeight="1"/>
    <row r="60585" ht="15" customHeight="1"/>
    <row r="60586" ht="15" customHeight="1"/>
    <row r="60587" ht="15" customHeight="1"/>
    <row r="60588" ht="15" customHeight="1"/>
    <row r="60589" ht="15" customHeight="1"/>
    <row r="60590" ht="15" customHeight="1"/>
    <row r="60591" ht="15" customHeight="1"/>
    <row r="60592" ht="15" customHeight="1"/>
    <row r="60593" ht="15" customHeight="1"/>
    <row r="60594" ht="15" customHeight="1"/>
    <row r="60595" ht="15" customHeight="1"/>
    <row r="60596" ht="15" customHeight="1"/>
    <row r="60597" ht="15" customHeight="1"/>
    <row r="60598" ht="15" customHeight="1"/>
    <row r="60599" ht="15" customHeight="1"/>
    <row r="60600" ht="15" customHeight="1"/>
    <row r="60601" ht="15" customHeight="1"/>
    <row r="60602" ht="15" customHeight="1"/>
    <row r="60603" ht="15" customHeight="1"/>
    <row r="60604" ht="15" customHeight="1"/>
    <row r="60605" ht="15" customHeight="1"/>
    <row r="60606" ht="15" customHeight="1"/>
    <row r="60607" ht="15" customHeight="1"/>
    <row r="60608" ht="15" customHeight="1"/>
    <row r="60609" ht="15" customHeight="1"/>
    <row r="60610" ht="15" customHeight="1"/>
    <row r="60611" ht="15" customHeight="1"/>
    <row r="60612" ht="15" customHeight="1"/>
    <row r="60613" ht="15" customHeight="1"/>
    <row r="60614" ht="15" customHeight="1"/>
    <row r="60615" ht="15" customHeight="1"/>
    <row r="60616" ht="15" customHeight="1"/>
    <row r="60617" ht="15" customHeight="1"/>
    <row r="60618" ht="15" customHeight="1"/>
    <row r="60619" ht="15" customHeight="1"/>
    <row r="60620" ht="15" customHeight="1"/>
    <row r="60621" ht="15" customHeight="1"/>
    <row r="60622" ht="15" customHeight="1"/>
    <row r="60623" ht="15" customHeight="1"/>
    <row r="60624" ht="15" customHeight="1"/>
    <row r="60625" ht="15" customHeight="1"/>
    <row r="60626" ht="15" customHeight="1"/>
    <row r="60627" ht="15" customHeight="1"/>
    <row r="60628" ht="15" customHeight="1"/>
    <row r="60629" ht="15" customHeight="1"/>
    <row r="60630" ht="15" customHeight="1"/>
    <row r="60631" ht="15" customHeight="1"/>
    <row r="60632" ht="15" customHeight="1"/>
    <row r="60633" ht="15" customHeight="1"/>
    <row r="60634" ht="15" customHeight="1"/>
    <row r="60635" ht="15" customHeight="1"/>
    <row r="60636" ht="15" customHeight="1"/>
    <row r="60637" ht="15" customHeight="1"/>
    <row r="60638" ht="15" customHeight="1"/>
    <row r="60639" ht="15" customHeight="1"/>
    <row r="60640" ht="15" customHeight="1"/>
    <row r="60641" ht="15" customHeight="1"/>
    <row r="60642" ht="15" customHeight="1"/>
    <row r="60643" ht="15" customHeight="1"/>
    <row r="60644" ht="15" customHeight="1"/>
    <row r="60645" ht="15" customHeight="1"/>
    <row r="60646" ht="15" customHeight="1"/>
    <row r="60647" ht="15" customHeight="1"/>
    <row r="60648" ht="15" customHeight="1"/>
    <row r="60649" ht="15" customHeight="1"/>
    <row r="60650" ht="15" customHeight="1"/>
    <row r="60651" ht="15" customHeight="1"/>
    <row r="60652" ht="15" customHeight="1"/>
    <row r="60653" ht="15" customHeight="1"/>
    <row r="60654" ht="15" customHeight="1"/>
    <row r="60655" ht="15" customHeight="1"/>
    <row r="60656" ht="15" customHeight="1"/>
    <row r="60657" ht="15" customHeight="1"/>
    <row r="60658" ht="15" customHeight="1"/>
    <row r="60659" ht="15" customHeight="1"/>
    <row r="60660" ht="15" customHeight="1"/>
    <row r="60661" ht="15" customHeight="1"/>
    <row r="60662" ht="15" customHeight="1"/>
    <row r="60663" ht="15" customHeight="1"/>
    <row r="60664" ht="15" customHeight="1"/>
    <row r="60665" ht="15" customHeight="1"/>
    <row r="60666" ht="15" customHeight="1"/>
    <row r="60667" ht="15" customHeight="1"/>
    <row r="60668" ht="15" customHeight="1"/>
    <row r="60669" ht="15" customHeight="1"/>
    <row r="60670" ht="15" customHeight="1"/>
    <row r="60671" ht="15" customHeight="1"/>
    <row r="60672" ht="15" customHeight="1"/>
    <row r="60673" ht="15" customHeight="1"/>
    <row r="60674" ht="15" customHeight="1"/>
    <row r="60675" ht="15" customHeight="1"/>
    <row r="60676" ht="15" customHeight="1"/>
    <row r="60677" ht="15" customHeight="1"/>
    <row r="60678" ht="15" customHeight="1"/>
    <row r="60679" ht="15" customHeight="1"/>
    <row r="60680" ht="15" customHeight="1"/>
    <row r="60681" ht="15" customHeight="1"/>
    <row r="60682" ht="15" customHeight="1"/>
    <row r="60683" ht="15" customHeight="1"/>
    <row r="60684" ht="15" customHeight="1"/>
    <row r="60685" ht="15" customHeight="1"/>
    <row r="60686" ht="15" customHeight="1"/>
    <row r="60687" ht="15" customHeight="1"/>
    <row r="60688" ht="15" customHeight="1"/>
    <row r="60689" ht="15" customHeight="1"/>
    <row r="60690" ht="15" customHeight="1"/>
    <row r="60691" ht="15" customHeight="1"/>
    <row r="60692" ht="15" customHeight="1"/>
    <row r="60693" ht="15" customHeight="1"/>
    <row r="60694" ht="15" customHeight="1"/>
    <row r="60695" ht="15" customHeight="1"/>
    <row r="60696" ht="15" customHeight="1"/>
    <row r="60697" ht="15" customHeight="1"/>
    <row r="60698" ht="15" customHeight="1"/>
    <row r="60699" ht="15" customHeight="1"/>
    <row r="60700" ht="15" customHeight="1"/>
    <row r="60701" ht="15" customHeight="1"/>
    <row r="60702" ht="15" customHeight="1"/>
    <row r="60703" ht="15" customHeight="1"/>
    <row r="60704" ht="15" customHeight="1"/>
    <row r="60705" ht="15" customHeight="1"/>
    <row r="60706" ht="15" customHeight="1"/>
    <row r="60707" ht="15" customHeight="1"/>
    <row r="60708" ht="15" customHeight="1"/>
    <row r="60709" ht="15" customHeight="1"/>
    <row r="60710" ht="15" customHeight="1"/>
    <row r="60711" ht="15" customHeight="1"/>
    <row r="60712" ht="15" customHeight="1"/>
    <row r="60713" ht="15" customHeight="1"/>
    <row r="60714" ht="15" customHeight="1"/>
    <row r="60715" ht="15" customHeight="1"/>
    <row r="60716" ht="15" customHeight="1"/>
    <row r="60717" ht="15" customHeight="1"/>
    <row r="60718" ht="15" customHeight="1"/>
    <row r="60719" ht="15" customHeight="1"/>
    <row r="60720" ht="15" customHeight="1"/>
    <row r="60721" ht="15" customHeight="1"/>
    <row r="60722" ht="15" customHeight="1"/>
    <row r="60723" ht="15" customHeight="1"/>
    <row r="60724" ht="15" customHeight="1"/>
    <row r="60725" ht="15" customHeight="1"/>
    <row r="60726" ht="15" customHeight="1"/>
    <row r="60727" ht="15" customHeight="1"/>
    <row r="60728" ht="15" customHeight="1"/>
    <row r="60729" ht="15" customHeight="1"/>
    <row r="60730" ht="15" customHeight="1"/>
    <row r="60731" ht="15" customHeight="1"/>
    <row r="60732" ht="15" customHeight="1"/>
    <row r="60733" ht="15" customHeight="1"/>
    <row r="60734" ht="15" customHeight="1"/>
    <row r="60735" ht="15" customHeight="1"/>
    <row r="60736" ht="15" customHeight="1"/>
    <row r="60737" ht="15" customHeight="1"/>
    <row r="60738" ht="15" customHeight="1"/>
    <row r="60739" ht="15" customHeight="1"/>
    <row r="60740" ht="15" customHeight="1"/>
    <row r="60741" ht="15" customHeight="1"/>
    <row r="60742" ht="15" customHeight="1"/>
    <row r="60743" ht="15" customHeight="1"/>
    <row r="60744" ht="15" customHeight="1"/>
    <row r="60745" ht="15" customHeight="1"/>
    <row r="60746" ht="15" customHeight="1"/>
    <row r="60747" ht="15" customHeight="1"/>
    <row r="60748" ht="15" customHeight="1"/>
    <row r="60749" ht="15" customHeight="1"/>
    <row r="60750" ht="15" customHeight="1"/>
    <row r="60751" ht="15" customHeight="1"/>
    <row r="60752" ht="15" customHeight="1"/>
    <row r="60753" ht="15" customHeight="1"/>
    <row r="60754" ht="15" customHeight="1"/>
    <row r="60755" ht="15" customHeight="1"/>
    <row r="60756" ht="15" customHeight="1"/>
    <row r="60757" ht="15" customHeight="1"/>
    <row r="60758" ht="15" customHeight="1"/>
    <row r="60759" ht="15" customHeight="1"/>
    <row r="60760" ht="15" customHeight="1"/>
    <row r="60761" ht="15" customHeight="1"/>
    <row r="60762" ht="15" customHeight="1"/>
    <row r="60763" ht="15" customHeight="1"/>
    <row r="60764" ht="15" customHeight="1"/>
    <row r="60765" ht="15" customHeight="1"/>
    <row r="60766" ht="15" customHeight="1"/>
    <row r="60767" ht="15" customHeight="1"/>
    <row r="60768" ht="15" customHeight="1"/>
    <row r="60769" ht="15" customHeight="1"/>
    <row r="60770" ht="15" customHeight="1"/>
    <row r="60771" ht="15" customHeight="1"/>
    <row r="60772" ht="15" customHeight="1"/>
    <row r="60773" ht="15" customHeight="1"/>
    <row r="60774" ht="15" customHeight="1"/>
    <row r="60775" ht="15" customHeight="1"/>
    <row r="60776" ht="15" customHeight="1"/>
    <row r="60777" ht="15" customHeight="1"/>
    <row r="60778" ht="15" customHeight="1"/>
    <row r="60779" ht="15" customHeight="1"/>
    <row r="60780" ht="15" customHeight="1"/>
    <row r="60781" ht="15" customHeight="1"/>
    <row r="60782" ht="15" customHeight="1"/>
    <row r="60783" ht="15" customHeight="1"/>
    <row r="60784" ht="15" customHeight="1"/>
    <row r="60785" ht="15" customHeight="1"/>
    <row r="60786" ht="15" customHeight="1"/>
    <row r="60787" ht="15" customHeight="1"/>
    <row r="60788" ht="15" customHeight="1"/>
    <row r="60789" ht="15" customHeight="1"/>
    <row r="60790" ht="15" customHeight="1"/>
    <row r="60791" ht="15" customHeight="1"/>
    <row r="60792" ht="15" customHeight="1"/>
    <row r="60793" ht="15" customHeight="1"/>
    <row r="60794" ht="15" customHeight="1"/>
    <row r="60795" ht="15" customHeight="1"/>
    <row r="60796" ht="15" customHeight="1"/>
    <row r="60797" ht="15" customHeight="1"/>
    <row r="60798" ht="15" customHeight="1"/>
    <row r="60799" ht="15" customHeight="1"/>
    <row r="60800" ht="15" customHeight="1"/>
    <row r="60801" ht="15" customHeight="1"/>
    <row r="60802" ht="15" customHeight="1"/>
    <row r="60803" ht="15" customHeight="1"/>
    <row r="60804" ht="15" customHeight="1"/>
    <row r="60805" ht="15" customHeight="1"/>
    <row r="60806" ht="15" customHeight="1"/>
    <row r="60807" ht="15" customHeight="1"/>
    <row r="60808" ht="15" customHeight="1"/>
    <row r="60809" ht="15" customHeight="1"/>
    <row r="60810" ht="15" customHeight="1"/>
    <row r="60811" ht="15" customHeight="1"/>
    <row r="60812" ht="15" customHeight="1"/>
    <row r="60813" ht="15" customHeight="1"/>
    <row r="60814" ht="15" customHeight="1"/>
    <row r="60815" ht="15" customHeight="1"/>
    <row r="60816" ht="15" customHeight="1"/>
    <row r="60817" ht="15" customHeight="1"/>
    <row r="60818" ht="15" customHeight="1"/>
    <row r="60819" ht="15" customHeight="1"/>
    <row r="60820" ht="15" customHeight="1"/>
    <row r="60821" ht="15" customHeight="1"/>
    <row r="60822" ht="15" customHeight="1"/>
    <row r="60823" ht="15" customHeight="1"/>
    <row r="60824" ht="15" customHeight="1"/>
    <row r="60825" ht="15" customHeight="1"/>
    <row r="60826" ht="15" customHeight="1"/>
    <row r="60827" ht="15" customHeight="1"/>
    <row r="60828" ht="15" customHeight="1"/>
    <row r="60829" ht="15" customHeight="1"/>
    <row r="60830" ht="15" customHeight="1"/>
    <row r="60831" ht="15" customHeight="1"/>
    <row r="60832" ht="15" customHeight="1"/>
    <row r="60833" ht="15" customHeight="1"/>
    <row r="60834" ht="15" customHeight="1"/>
    <row r="60835" ht="15" customHeight="1"/>
    <row r="60836" ht="15" customHeight="1"/>
    <row r="60837" ht="15" customHeight="1"/>
    <row r="60838" ht="15" customHeight="1"/>
    <row r="60839" ht="15" customHeight="1"/>
    <row r="60840" ht="15" customHeight="1"/>
    <row r="60841" ht="15" customHeight="1"/>
    <row r="60842" ht="15" customHeight="1"/>
    <row r="60843" ht="15" customHeight="1"/>
    <row r="60844" ht="15" customHeight="1"/>
    <row r="60845" ht="15" customHeight="1"/>
    <row r="60846" ht="15" customHeight="1"/>
    <row r="60847" ht="15" customHeight="1"/>
    <row r="60848" ht="15" customHeight="1"/>
    <row r="60849" ht="15" customHeight="1"/>
    <row r="60850" ht="15" customHeight="1"/>
    <row r="60851" ht="15" customHeight="1"/>
    <row r="60852" ht="15" customHeight="1"/>
    <row r="60853" ht="15" customHeight="1"/>
    <row r="60854" ht="15" customHeight="1"/>
    <row r="60855" ht="15" customHeight="1"/>
    <row r="60856" ht="15" customHeight="1"/>
    <row r="60857" ht="15" customHeight="1"/>
    <row r="60858" ht="15" customHeight="1"/>
    <row r="60859" ht="15" customHeight="1"/>
    <row r="60860" ht="15" customHeight="1"/>
    <row r="60861" ht="15" customHeight="1"/>
    <row r="60862" ht="15" customHeight="1"/>
    <row r="60863" ht="15" customHeight="1"/>
    <row r="60864" ht="15" customHeight="1"/>
    <row r="60865" ht="15" customHeight="1"/>
    <row r="60866" ht="15" customHeight="1"/>
    <row r="60867" ht="15" customHeight="1"/>
    <row r="60868" ht="15" customHeight="1"/>
    <row r="60869" ht="15" customHeight="1"/>
    <row r="60870" ht="15" customHeight="1"/>
    <row r="60871" ht="15" customHeight="1"/>
    <row r="60872" ht="15" customHeight="1"/>
    <row r="60873" ht="15" customHeight="1"/>
    <row r="60874" ht="15" customHeight="1"/>
    <row r="60875" ht="15" customHeight="1"/>
    <row r="60876" ht="15" customHeight="1"/>
    <row r="60877" ht="15" customHeight="1"/>
    <row r="60878" ht="15" customHeight="1"/>
    <row r="60879" ht="15" customHeight="1"/>
    <row r="60880" ht="15" customHeight="1"/>
    <row r="60881" ht="15" customHeight="1"/>
    <row r="60882" ht="15" customHeight="1"/>
    <row r="60883" ht="15" customHeight="1"/>
    <row r="60884" ht="15" customHeight="1"/>
    <row r="60885" ht="15" customHeight="1"/>
    <row r="60886" ht="15" customHeight="1"/>
    <row r="60887" ht="15" customHeight="1"/>
    <row r="60888" ht="15" customHeight="1"/>
    <row r="60889" ht="15" customHeight="1"/>
    <row r="60890" ht="15" customHeight="1"/>
    <row r="60891" ht="15" customHeight="1"/>
    <row r="60892" ht="15" customHeight="1"/>
    <row r="60893" ht="15" customHeight="1"/>
    <row r="60894" ht="15" customHeight="1"/>
    <row r="60895" ht="15" customHeight="1"/>
    <row r="60896" ht="15" customHeight="1"/>
    <row r="60897" ht="15" customHeight="1"/>
    <row r="60898" ht="15" customHeight="1"/>
    <row r="60899" ht="15" customHeight="1"/>
    <row r="60900" ht="15" customHeight="1"/>
    <row r="60901" ht="15" customHeight="1"/>
    <row r="60902" ht="15" customHeight="1"/>
    <row r="60903" ht="15" customHeight="1"/>
    <row r="60904" ht="15" customHeight="1"/>
    <row r="60905" ht="15" customHeight="1"/>
    <row r="60906" ht="15" customHeight="1"/>
    <row r="60907" ht="15" customHeight="1"/>
    <row r="60908" ht="15" customHeight="1"/>
    <row r="60909" ht="15" customHeight="1"/>
    <row r="60910" ht="15" customHeight="1"/>
    <row r="60911" ht="15" customHeight="1"/>
    <row r="60912" ht="15" customHeight="1"/>
    <row r="60913" ht="15" customHeight="1"/>
    <row r="60914" ht="15" customHeight="1"/>
    <row r="60915" ht="15" customHeight="1"/>
    <row r="60916" ht="15" customHeight="1"/>
    <row r="60917" ht="15" customHeight="1"/>
    <row r="60918" ht="15" customHeight="1"/>
    <row r="60919" ht="15" customHeight="1"/>
    <row r="60920" ht="15" customHeight="1"/>
    <row r="60921" ht="15" customHeight="1"/>
    <row r="60922" ht="15" customHeight="1"/>
    <row r="60923" ht="15" customHeight="1"/>
    <row r="60924" ht="15" customHeight="1"/>
    <row r="60925" ht="15" customHeight="1"/>
    <row r="60926" ht="15" customHeight="1"/>
    <row r="60927" ht="15" customHeight="1"/>
    <row r="60928" ht="15" customHeight="1"/>
    <row r="60929" ht="15" customHeight="1"/>
    <row r="60930" ht="15" customHeight="1"/>
    <row r="60931" ht="15" customHeight="1"/>
    <row r="60932" ht="15" customHeight="1"/>
    <row r="60933" ht="15" customHeight="1"/>
    <row r="60934" ht="15" customHeight="1"/>
    <row r="60935" ht="15" customHeight="1"/>
    <row r="60936" ht="15" customHeight="1"/>
    <row r="60937" ht="15" customHeight="1"/>
    <row r="60938" ht="15" customHeight="1"/>
    <row r="60939" ht="15" customHeight="1"/>
    <row r="60940" ht="15" customHeight="1"/>
    <row r="60941" ht="15" customHeight="1"/>
    <row r="60942" ht="15" customHeight="1"/>
    <row r="60943" ht="15" customHeight="1"/>
    <row r="60944" ht="15" customHeight="1"/>
    <row r="60945" ht="15" customHeight="1"/>
    <row r="60946" ht="15" customHeight="1"/>
    <row r="60947" ht="15" customHeight="1"/>
    <row r="60948" ht="15" customHeight="1"/>
    <row r="60949" ht="15" customHeight="1"/>
    <row r="60950" ht="15" customHeight="1"/>
    <row r="60951" ht="15" customHeight="1"/>
    <row r="60952" ht="15" customHeight="1"/>
    <row r="60953" ht="15" customHeight="1"/>
    <row r="60954" ht="15" customHeight="1"/>
    <row r="60955" ht="15" customHeight="1"/>
    <row r="60956" ht="15" customHeight="1"/>
    <row r="60957" ht="15" customHeight="1"/>
    <row r="60958" ht="15" customHeight="1"/>
    <row r="60959" ht="15" customHeight="1"/>
    <row r="60960" ht="15" customHeight="1"/>
    <row r="60961" ht="15" customHeight="1"/>
    <row r="60962" ht="15" customHeight="1"/>
    <row r="60963" ht="15" customHeight="1"/>
    <row r="60964" ht="15" customHeight="1"/>
    <row r="60965" ht="15" customHeight="1"/>
    <row r="60966" ht="15" customHeight="1"/>
    <row r="60967" ht="15" customHeight="1"/>
    <row r="60968" ht="15" customHeight="1"/>
    <row r="60969" ht="15" customHeight="1"/>
    <row r="60970" ht="15" customHeight="1"/>
    <row r="60971" ht="15" customHeight="1"/>
    <row r="60972" ht="15" customHeight="1"/>
    <row r="60973" ht="15" customHeight="1"/>
    <row r="60974" ht="15" customHeight="1"/>
    <row r="60975" ht="15" customHeight="1"/>
    <row r="60976" ht="15" customHeight="1"/>
    <row r="60977" ht="15" customHeight="1"/>
    <row r="60978" ht="15" customHeight="1"/>
    <row r="60979" ht="15" customHeight="1"/>
    <row r="60980" ht="15" customHeight="1"/>
    <row r="60981" ht="15" customHeight="1"/>
    <row r="60982" ht="15" customHeight="1"/>
    <row r="60983" ht="15" customHeight="1"/>
    <row r="60984" ht="15" customHeight="1"/>
    <row r="60985" ht="15" customHeight="1"/>
    <row r="60986" ht="15" customHeight="1"/>
    <row r="60987" ht="15" customHeight="1"/>
    <row r="60988" ht="15" customHeight="1"/>
    <row r="60989" ht="15" customHeight="1"/>
    <row r="60990" ht="15" customHeight="1"/>
    <row r="60991" ht="15" customHeight="1"/>
    <row r="60992" ht="15" customHeight="1"/>
    <row r="60993" ht="15" customHeight="1"/>
    <row r="60994" ht="15" customHeight="1"/>
    <row r="60995" ht="15" customHeight="1"/>
    <row r="60996" ht="15" customHeight="1"/>
    <row r="60997" ht="15" customHeight="1"/>
    <row r="60998" ht="15" customHeight="1"/>
    <row r="60999" ht="15" customHeight="1"/>
    <row r="61000" ht="15" customHeight="1"/>
    <row r="61001" ht="15" customHeight="1"/>
    <row r="61002" ht="15" customHeight="1"/>
    <row r="61003" ht="15" customHeight="1"/>
    <row r="61004" ht="15" customHeight="1"/>
    <row r="61005" ht="15" customHeight="1"/>
    <row r="61006" ht="15" customHeight="1"/>
    <row r="61007" ht="15" customHeight="1"/>
    <row r="61008" ht="15" customHeight="1"/>
    <row r="61009" ht="15" customHeight="1"/>
    <row r="61010" ht="15" customHeight="1"/>
    <row r="61011" ht="15" customHeight="1"/>
    <row r="61012" ht="15" customHeight="1"/>
    <row r="61013" ht="15" customHeight="1"/>
    <row r="61014" ht="15" customHeight="1"/>
    <row r="61015" ht="15" customHeight="1"/>
    <row r="61016" ht="15" customHeight="1"/>
    <row r="61017" ht="15" customHeight="1"/>
    <row r="61018" ht="15" customHeight="1"/>
    <row r="61019" ht="15" customHeight="1"/>
    <row r="61020" ht="15" customHeight="1"/>
    <row r="61021" ht="15" customHeight="1"/>
    <row r="61022" ht="15" customHeight="1"/>
    <row r="61023" ht="15" customHeight="1"/>
    <row r="61024" ht="15" customHeight="1"/>
    <row r="61025" ht="15" customHeight="1"/>
    <row r="61026" ht="15" customHeight="1"/>
    <row r="61027" ht="15" customHeight="1"/>
    <row r="61028" ht="15" customHeight="1"/>
    <row r="61029" ht="15" customHeight="1"/>
    <row r="61030" ht="15" customHeight="1"/>
    <row r="61031" ht="15" customHeight="1"/>
    <row r="61032" ht="15" customHeight="1"/>
    <row r="61033" ht="15" customHeight="1"/>
    <row r="61034" ht="15" customHeight="1"/>
    <row r="61035" ht="15" customHeight="1"/>
    <row r="61036" ht="15" customHeight="1"/>
    <row r="61037" ht="15" customHeight="1"/>
    <row r="61038" ht="15" customHeight="1"/>
    <row r="61039" ht="15" customHeight="1"/>
    <row r="61040" ht="15" customHeight="1"/>
    <row r="61041" ht="15" customHeight="1"/>
    <row r="61042" ht="15" customHeight="1"/>
    <row r="61043" ht="15" customHeight="1"/>
    <row r="61044" ht="15" customHeight="1"/>
    <row r="61045" ht="15" customHeight="1"/>
    <row r="61046" ht="15" customHeight="1"/>
    <row r="61047" ht="15" customHeight="1"/>
    <row r="61048" ht="15" customHeight="1"/>
    <row r="61049" ht="15" customHeight="1"/>
    <row r="61050" ht="15" customHeight="1"/>
    <row r="61051" ht="15" customHeight="1"/>
    <row r="61052" ht="15" customHeight="1"/>
    <row r="61053" ht="15" customHeight="1"/>
    <row r="61054" ht="15" customHeight="1"/>
    <row r="61055" ht="15" customHeight="1"/>
    <row r="61056" ht="15" customHeight="1"/>
    <row r="61057" ht="15" customHeight="1"/>
    <row r="61058" ht="15" customHeight="1"/>
    <row r="61059" ht="15" customHeight="1"/>
    <row r="61060" ht="15" customHeight="1"/>
    <row r="61061" ht="15" customHeight="1"/>
    <row r="61062" ht="15" customHeight="1"/>
    <row r="61063" ht="15" customHeight="1"/>
    <row r="61064" ht="15" customHeight="1"/>
    <row r="61065" ht="15" customHeight="1"/>
    <row r="61066" ht="15" customHeight="1"/>
    <row r="61067" ht="15" customHeight="1"/>
    <row r="61068" ht="15" customHeight="1"/>
    <row r="61069" ht="15" customHeight="1"/>
    <row r="61070" ht="15" customHeight="1"/>
    <row r="61071" ht="15" customHeight="1"/>
    <row r="61072" ht="15" customHeight="1"/>
    <row r="61073" ht="15" customHeight="1"/>
    <row r="61074" ht="15" customHeight="1"/>
    <row r="61075" ht="15" customHeight="1"/>
    <row r="61076" ht="15" customHeight="1"/>
    <row r="61077" ht="15" customHeight="1"/>
    <row r="61078" ht="15" customHeight="1"/>
    <row r="61079" ht="15" customHeight="1"/>
    <row r="61080" ht="15" customHeight="1"/>
    <row r="61081" ht="15" customHeight="1"/>
    <row r="61082" ht="15" customHeight="1"/>
    <row r="61083" ht="15" customHeight="1"/>
    <row r="61084" ht="15" customHeight="1"/>
    <row r="61085" ht="15" customHeight="1"/>
    <row r="61086" ht="15" customHeight="1"/>
    <row r="61087" ht="15" customHeight="1"/>
    <row r="61088" ht="15" customHeight="1"/>
    <row r="61089" ht="15" customHeight="1"/>
    <row r="61090" ht="15" customHeight="1"/>
    <row r="61091" ht="15" customHeight="1"/>
    <row r="61092" ht="15" customHeight="1"/>
    <row r="61093" ht="15" customHeight="1"/>
    <row r="61094" ht="15" customHeight="1"/>
    <row r="61095" ht="15" customHeight="1"/>
    <row r="61096" ht="15" customHeight="1"/>
    <row r="61097" ht="15" customHeight="1"/>
    <row r="61098" ht="15" customHeight="1"/>
    <row r="61099" ht="15" customHeight="1"/>
    <row r="61100" ht="15" customHeight="1"/>
    <row r="61101" ht="15" customHeight="1"/>
    <row r="61102" ht="15" customHeight="1"/>
    <row r="61103" ht="15" customHeight="1"/>
    <row r="61104" ht="15" customHeight="1"/>
    <row r="61105" ht="15" customHeight="1"/>
    <row r="61106" ht="15" customHeight="1"/>
    <row r="61107" ht="15" customHeight="1"/>
    <row r="61108" ht="15" customHeight="1"/>
    <row r="61109" ht="15" customHeight="1"/>
    <row r="61110" ht="15" customHeight="1"/>
    <row r="61111" ht="15" customHeight="1"/>
    <row r="61112" ht="15" customHeight="1"/>
    <row r="61113" ht="15" customHeight="1"/>
    <row r="61114" ht="15" customHeight="1"/>
    <row r="61115" ht="15" customHeight="1"/>
    <row r="61116" ht="15" customHeight="1"/>
    <row r="61117" ht="15" customHeight="1"/>
    <row r="61118" ht="15" customHeight="1"/>
    <row r="61119" ht="15" customHeight="1"/>
    <row r="61120" ht="15" customHeight="1"/>
    <row r="61121" ht="15" customHeight="1"/>
    <row r="61122" ht="15" customHeight="1"/>
    <row r="61123" ht="15" customHeight="1"/>
    <row r="61124" ht="15" customHeight="1"/>
    <row r="61125" ht="15" customHeight="1"/>
    <row r="61126" ht="15" customHeight="1"/>
    <row r="61127" ht="15" customHeight="1"/>
    <row r="61128" ht="15" customHeight="1"/>
    <row r="61129" ht="15" customHeight="1"/>
    <row r="61130" ht="15" customHeight="1"/>
    <row r="61131" ht="15" customHeight="1"/>
    <row r="61132" ht="15" customHeight="1"/>
    <row r="61133" ht="15" customHeight="1"/>
    <row r="61134" ht="15" customHeight="1"/>
    <row r="61135" ht="15" customHeight="1"/>
    <row r="61136" ht="15" customHeight="1"/>
    <row r="61137" ht="15" customHeight="1"/>
    <row r="61138" ht="15" customHeight="1"/>
    <row r="61139" ht="15" customHeight="1"/>
    <row r="61140" ht="15" customHeight="1"/>
    <row r="61141" ht="15" customHeight="1"/>
    <row r="61142" ht="15" customHeight="1"/>
    <row r="61143" ht="15" customHeight="1"/>
    <row r="61144" ht="15" customHeight="1"/>
    <row r="61145" ht="15" customHeight="1"/>
    <row r="61146" ht="15" customHeight="1"/>
    <row r="61147" ht="15" customHeight="1"/>
    <row r="61148" ht="15" customHeight="1"/>
    <row r="61149" ht="15" customHeight="1"/>
    <row r="61150" ht="15" customHeight="1"/>
    <row r="61151" ht="15" customHeight="1"/>
    <row r="61152" ht="15" customHeight="1"/>
    <row r="61153" ht="15" customHeight="1"/>
    <row r="61154" ht="15" customHeight="1"/>
    <row r="61155" ht="15" customHeight="1"/>
    <row r="61156" ht="15" customHeight="1"/>
    <row r="61157" ht="15" customHeight="1"/>
    <row r="61158" ht="15" customHeight="1"/>
    <row r="61159" ht="15" customHeight="1"/>
    <row r="61160" ht="15" customHeight="1"/>
    <row r="61161" ht="15" customHeight="1"/>
    <row r="61162" ht="15" customHeight="1"/>
    <row r="61163" ht="15" customHeight="1"/>
    <row r="61164" ht="15" customHeight="1"/>
    <row r="61165" ht="15" customHeight="1"/>
    <row r="61166" ht="15" customHeight="1"/>
    <row r="61167" ht="15" customHeight="1"/>
    <row r="61168" ht="15" customHeight="1"/>
    <row r="61169" ht="15" customHeight="1"/>
    <row r="61170" ht="15" customHeight="1"/>
    <row r="61171" ht="15" customHeight="1"/>
    <row r="61172" ht="15" customHeight="1"/>
    <row r="61173" ht="15" customHeight="1"/>
    <row r="61174" ht="15" customHeight="1"/>
    <row r="61175" ht="15" customHeight="1"/>
    <row r="61176" ht="15" customHeight="1"/>
    <row r="61177" ht="15" customHeight="1"/>
    <row r="61178" ht="15" customHeight="1"/>
    <row r="61179" ht="15" customHeight="1"/>
    <row r="61180" ht="15" customHeight="1"/>
    <row r="61181" ht="15" customHeight="1"/>
    <row r="61182" ht="15" customHeight="1"/>
    <row r="61183" ht="15" customHeight="1"/>
    <row r="61184" ht="15" customHeight="1"/>
    <row r="61185" ht="15" customHeight="1"/>
    <row r="61186" ht="15" customHeight="1"/>
    <row r="61187" ht="15" customHeight="1"/>
    <row r="61188" ht="15" customHeight="1"/>
    <row r="61189" ht="15" customHeight="1"/>
    <row r="61190" ht="15" customHeight="1"/>
    <row r="61191" ht="15" customHeight="1"/>
    <row r="61192" ht="15" customHeight="1"/>
    <row r="61193" ht="15" customHeight="1"/>
    <row r="61194" ht="15" customHeight="1"/>
    <row r="61195" ht="15" customHeight="1"/>
    <row r="61196" ht="15" customHeight="1"/>
    <row r="61197" ht="15" customHeight="1"/>
    <row r="61198" ht="15" customHeight="1"/>
    <row r="61199" ht="15" customHeight="1"/>
    <row r="61200" ht="15" customHeight="1"/>
    <row r="61201" ht="15" customHeight="1"/>
    <row r="61202" ht="15" customHeight="1"/>
    <row r="61203" ht="15" customHeight="1"/>
    <row r="61204" ht="15" customHeight="1"/>
    <row r="61205" ht="15" customHeight="1"/>
    <row r="61206" ht="15" customHeight="1"/>
    <row r="61207" ht="15" customHeight="1"/>
    <row r="61208" ht="15" customHeight="1"/>
    <row r="61209" ht="15" customHeight="1"/>
    <row r="61210" ht="15" customHeight="1"/>
    <row r="61211" ht="15" customHeight="1"/>
    <row r="61212" ht="15" customHeight="1"/>
    <row r="61213" ht="15" customHeight="1"/>
    <row r="61214" ht="15" customHeight="1"/>
    <row r="61215" ht="15" customHeight="1"/>
    <row r="61216" ht="15" customHeight="1"/>
    <row r="61217" ht="15" customHeight="1"/>
    <row r="61218" ht="15" customHeight="1"/>
    <row r="61219" ht="15" customHeight="1"/>
    <row r="61220" ht="15" customHeight="1"/>
    <row r="61221" ht="15" customHeight="1"/>
    <row r="61222" ht="15" customHeight="1"/>
    <row r="61223" ht="15" customHeight="1"/>
    <row r="61224" ht="15" customHeight="1"/>
    <row r="61225" ht="15" customHeight="1"/>
    <row r="61226" ht="15" customHeight="1"/>
    <row r="61227" ht="15" customHeight="1"/>
    <row r="61228" ht="15" customHeight="1"/>
    <row r="61229" ht="15" customHeight="1"/>
    <row r="61230" ht="15" customHeight="1"/>
    <row r="61231" ht="15" customHeight="1"/>
    <row r="61232" ht="15" customHeight="1"/>
    <row r="61233" ht="15" customHeight="1"/>
    <row r="61234" ht="15" customHeight="1"/>
    <row r="61235" ht="15" customHeight="1"/>
    <row r="61236" ht="15" customHeight="1"/>
    <row r="61237" ht="15" customHeight="1"/>
    <row r="61238" ht="15" customHeight="1"/>
    <row r="61239" ht="15" customHeight="1"/>
    <row r="61240" ht="15" customHeight="1"/>
    <row r="61241" ht="15" customHeight="1"/>
    <row r="61242" ht="15" customHeight="1"/>
    <row r="61243" ht="15" customHeight="1"/>
    <row r="61244" ht="15" customHeight="1"/>
    <row r="61245" ht="15" customHeight="1"/>
    <row r="61246" ht="15" customHeight="1"/>
    <row r="61247" ht="15" customHeight="1"/>
    <row r="61248" ht="15" customHeight="1"/>
    <row r="61249" ht="15" customHeight="1"/>
    <row r="61250" ht="15" customHeight="1"/>
    <row r="61251" ht="15" customHeight="1"/>
    <row r="61252" ht="15" customHeight="1"/>
    <row r="61253" ht="15" customHeight="1"/>
    <row r="61254" ht="15" customHeight="1"/>
    <row r="61255" ht="15" customHeight="1"/>
    <row r="61256" ht="15" customHeight="1"/>
    <row r="61257" ht="15" customHeight="1"/>
    <row r="61258" ht="15" customHeight="1"/>
    <row r="61259" ht="15" customHeight="1"/>
    <row r="61260" ht="15" customHeight="1"/>
    <row r="61261" ht="15" customHeight="1"/>
    <row r="61262" ht="15" customHeight="1"/>
    <row r="61263" ht="15" customHeight="1"/>
    <row r="61264" ht="15" customHeight="1"/>
    <row r="61265" ht="15" customHeight="1"/>
    <row r="61266" ht="15" customHeight="1"/>
    <row r="61267" ht="15" customHeight="1"/>
    <row r="61268" ht="15" customHeight="1"/>
    <row r="61269" ht="15" customHeight="1"/>
    <row r="61270" ht="15" customHeight="1"/>
    <row r="61271" ht="15" customHeight="1"/>
    <row r="61272" ht="15" customHeight="1"/>
    <row r="61273" ht="15" customHeight="1"/>
    <row r="61274" ht="15" customHeight="1"/>
    <row r="61275" ht="15" customHeight="1"/>
    <row r="61276" ht="15" customHeight="1"/>
    <row r="61277" ht="15" customHeight="1"/>
    <row r="61278" ht="15" customHeight="1"/>
    <row r="61279" ht="15" customHeight="1"/>
    <row r="61280" ht="15" customHeight="1"/>
    <row r="61281" ht="15" customHeight="1"/>
    <row r="61282" ht="15" customHeight="1"/>
    <row r="61283" ht="15" customHeight="1"/>
    <row r="61284" ht="15" customHeight="1"/>
    <row r="61285" ht="15" customHeight="1"/>
    <row r="61286" ht="15" customHeight="1"/>
    <row r="61287" ht="15" customHeight="1"/>
    <row r="61288" ht="15" customHeight="1"/>
    <row r="61289" ht="15" customHeight="1"/>
    <row r="61290" ht="15" customHeight="1"/>
    <row r="61291" ht="15" customHeight="1"/>
    <row r="61292" ht="15" customHeight="1"/>
    <row r="61293" ht="15" customHeight="1"/>
    <row r="61294" ht="15" customHeight="1"/>
    <row r="61295" ht="15" customHeight="1"/>
    <row r="61296" ht="15" customHeight="1"/>
    <row r="61297" ht="15" customHeight="1"/>
    <row r="61298" ht="15" customHeight="1"/>
    <row r="61299" ht="15" customHeight="1"/>
    <row r="61300" ht="15" customHeight="1"/>
    <row r="61301" ht="15" customHeight="1"/>
    <row r="61302" ht="15" customHeight="1"/>
    <row r="61303" ht="15" customHeight="1"/>
    <row r="61304" ht="15" customHeight="1"/>
    <row r="61305" ht="15" customHeight="1"/>
    <row r="61306" ht="15" customHeight="1"/>
    <row r="61307" ht="15" customHeight="1"/>
    <row r="61308" ht="15" customHeight="1"/>
    <row r="61309" ht="15" customHeight="1"/>
    <row r="61310" ht="15" customHeight="1"/>
    <row r="61311" ht="15" customHeight="1"/>
    <row r="61312" ht="15" customHeight="1"/>
    <row r="61313" ht="15" customHeight="1"/>
    <row r="61314" ht="15" customHeight="1"/>
    <row r="61315" ht="15" customHeight="1"/>
    <row r="61316" ht="15" customHeight="1"/>
    <row r="61317" ht="15" customHeight="1"/>
    <row r="61318" ht="15" customHeight="1"/>
    <row r="61319" ht="15" customHeight="1"/>
    <row r="61320" ht="15" customHeight="1"/>
    <row r="61321" ht="15" customHeight="1"/>
    <row r="61322" ht="15" customHeight="1"/>
    <row r="61323" ht="15" customHeight="1"/>
    <row r="61324" ht="15" customHeight="1"/>
    <row r="61325" ht="15" customHeight="1"/>
    <row r="61326" ht="15" customHeight="1"/>
    <row r="61327" ht="15" customHeight="1"/>
    <row r="61328" ht="15" customHeight="1"/>
    <row r="61329" ht="15" customHeight="1"/>
    <row r="61330" ht="15" customHeight="1"/>
    <row r="61331" ht="15" customHeight="1"/>
    <row r="61332" ht="15" customHeight="1"/>
    <row r="61333" ht="15" customHeight="1"/>
    <row r="61334" ht="15" customHeight="1"/>
    <row r="61335" ht="15" customHeight="1"/>
    <row r="61336" ht="15" customHeight="1"/>
    <row r="61337" ht="15" customHeight="1"/>
    <row r="61338" ht="15" customHeight="1"/>
    <row r="61339" ht="15" customHeight="1"/>
    <row r="61340" ht="15" customHeight="1"/>
    <row r="61341" ht="15" customHeight="1"/>
    <row r="61342" ht="15" customHeight="1"/>
    <row r="61343" ht="15" customHeight="1"/>
    <row r="61344" ht="15" customHeight="1"/>
    <row r="61345" ht="15" customHeight="1"/>
    <row r="61346" ht="15" customHeight="1"/>
    <row r="61347" ht="15" customHeight="1"/>
    <row r="61348" ht="15" customHeight="1"/>
    <row r="61349" ht="15" customHeight="1"/>
    <row r="61350" ht="15" customHeight="1"/>
    <row r="61351" ht="15" customHeight="1"/>
    <row r="61352" ht="15" customHeight="1"/>
    <row r="61353" ht="15" customHeight="1"/>
    <row r="61354" ht="15" customHeight="1"/>
    <row r="61355" ht="15" customHeight="1"/>
    <row r="61356" ht="15" customHeight="1"/>
    <row r="61357" ht="15" customHeight="1"/>
    <row r="61358" ht="15" customHeight="1"/>
    <row r="61359" ht="15" customHeight="1"/>
    <row r="61360" ht="15" customHeight="1"/>
    <row r="61361" ht="15" customHeight="1"/>
    <row r="61362" ht="15" customHeight="1"/>
    <row r="61363" ht="15" customHeight="1"/>
    <row r="61364" ht="15" customHeight="1"/>
    <row r="61365" ht="15" customHeight="1"/>
    <row r="61366" ht="15" customHeight="1"/>
    <row r="61367" ht="15" customHeight="1"/>
    <row r="61368" ht="15" customHeight="1"/>
    <row r="61369" ht="15" customHeight="1"/>
    <row r="61370" ht="15" customHeight="1"/>
    <row r="61371" ht="15" customHeight="1"/>
    <row r="61372" ht="15" customHeight="1"/>
    <row r="61373" ht="15" customHeight="1"/>
    <row r="61374" ht="15" customHeight="1"/>
    <row r="61375" ht="15" customHeight="1"/>
    <row r="61376" ht="15" customHeight="1"/>
    <row r="61377" ht="15" customHeight="1"/>
    <row r="61378" ht="15" customHeight="1"/>
    <row r="61379" ht="15" customHeight="1"/>
    <row r="61380" ht="15" customHeight="1"/>
    <row r="61381" ht="15" customHeight="1"/>
    <row r="61382" ht="15" customHeight="1"/>
    <row r="61383" ht="15" customHeight="1"/>
    <row r="61384" ht="15" customHeight="1"/>
    <row r="61385" ht="15" customHeight="1"/>
    <row r="61386" ht="15" customHeight="1"/>
    <row r="61387" ht="15" customHeight="1"/>
    <row r="61388" ht="15" customHeight="1"/>
    <row r="61389" ht="15" customHeight="1"/>
    <row r="61390" ht="15" customHeight="1"/>
    <row r="61391" ht="15" customHeight="1"/>
    <row r="61392" ht="15" customHeight="1"/>
    <row r="61393" ht="15" customHeight="1"/>
    <row r="61394" ht="15" customHeight="1"/>
    <row r="61395" ht="15" customHeight="1"/>
    <row r="61396" ht="15" customHeight="1"/>
    <row r="61397" ht="15" customHeight="1"/>
    <row r="61398" ht="15" customHeight="1"/>
    <row r="61399" ht="15" customHeight="1"/>
    <row r="61400" ht="15" customHeight="1"/>
    <row r="61401" ht="15" customHeight="1"/>
    <row r="61402" ht="15" customHeight="1"/>
    <row r="61403" ht="15" customHeight="1"/>
    <row r="61404" ht="15" customHeight="1"/>
    <row r="61405" ht="15" customHeight="1"/>
    <row r="61406" ht="15" customHeight="1"/>
    <row r="61407" ht="15" customHeight="1"/>
    <row r="61408" ht="15" customHeight="1"/>
    <row r="61409" ht="15" customHeight="1"/>
    <row r="61410" ht="15" customHeight="1"/>
    <row r="61411" ht="15" customHeight="1"/>
    <row r="61412" ht="15" customHeight="1"/>
    <row r="61413" ht="15" customHeight="1"/>
    <row r="61414" ht="15" customHeight="1"/>
    <row r="61415" ht="15" customHeight="1"/>
    <row r="61416" ht="15" customHeight="1"/>
    <row r="61417" ht="15" customHeight="1"/>
    <row r="61418" ht="15" customHeight="1"/>
    <row r="61419" ht="15" customHeight="1"/>
    <row r="61420" ht="15" customHeight="1"/>
    <row r="61421" ht="15" customHeight="1"/>
    <row r="61422" ht="15" customHeight="1"/>
    <row r="61423" ht="15" customHeight="1"/>
    <row r="61424" ht="15" customHeight="1"/>
    <row r="61425" ht="15" customHeight="1"/>
    <row r="61426" ht="15" customHeight="1"/>
    <row r="61427" ht="15" customHeight="1"/>
    <row r="61428" ht="15" customHeight="1"/>
    <row r="61429" ht="15" customHeight="1"/>
    <row r="61430" ht="15" customHeight="1"/>
    <row r="61431" ht="15" customHeight="1"/>
    <row r="61432" ht="15" customHeight="1"/>
    <row r="61433" ht="15" customHeight="1"/>
    <row r="61434" ht="15" customHeight="1"/>
    <row r="61435" ht="15" customHeight="1"/>
    <row r="61436" ht="15" customHeight="1"/>
    <row r="61437" ht="15" customHeight="1"/>
    <row r="61438" ht="15" customHeight="1"/>
    <row r="61439" ht="15" customHeight="1"/>
    <row r="61440" ht="15" customHeight="1"/>
    <row r="61441" ht="15" customHeight="1"/>
    <row r="61442" ht="15" customHeight="1"/>
    <row r="61443" ht="15" customHeight="1"/>
    <row r="61444" ht="15" customHeight="1"/>
    <row r="61445" ht="15" customHeight="1"/>
    <row r="61446" ht="15" customHeight="1"/>
    <row r="61447" ht="15" customHeight="1"/>
    <row r="61448" ht="15" customHeight="1"/>
    <row r="61449" ht="15" customHeight="1"/>
    <row r="61450" ht="15" customHeight="1"/>
    <row r="61451" ht="15" customHeight="1"/>
    <row r="61452" ht="15" customHeight="1"/>
    <row r="61453" ht="15" customHeight="1"/>
    <row r="61454" ht="15" customHeight="1"/>
    <row r="61455" ht="15" customHeight="1"/>
    <row r="61456" ht="15" customHeight="1"/>
    <row r="61457" ht="15" customHeight="1"/>
    <row r="61458" ht="15" customHeight="1"/>
    <row r="61459" ht="15" customHeight="1"/>
    <row r="61460" ht="15" customHeight="1"/>
    <row r="61461" ht="15" customHeight="1"/>
    <row r="61462" ht="15" customHeight="1"/>
    <row r="61463" ht="15" customHeight="1"/>
    <row r="61464" ht="15" customHeight="1"/>
    <row r="61465" ht="15" customHeight="1"/>
    <row r="61466" ht="15" customHeight="1"/>
    <row r="61467" ht="15" customHeight="1"/>
    <row r="61468" ht="15" customHeight="1"/>
    <row r="61469" ht="15" customHeight="1"/>
    <row r="61470" ht="15" customHeight="1"/>
    <row r="61471" ht="15" customHeight="1"/>
    <row r="61472" ht="15" customHeight="1"/>
    <row r="61473" ht="15" customHeight="1"/>
    <row r="61474" ht="15" customHeight="1"/>
    <row r="61475" ht="15" customHeight="1"/>
    <row r="61476" ht="15" customHeight="1"/>
    <row r="61477" ht="15" customHeight="1"/>
    <row r="61478" ht="15" customHeight="1"/>
    <row r="61479" ht="15" customHeight="1"/>
    <row r="61480" ht="15" customHeight="1"/>
    <row r="61481" ht="15" customHeight="1"/>
    <row r="61482" ht="15" customHeight="1"/>
    <row r="61483" ht="15" customHeight="1"/>
    <row r="61484" ht="15" customHeight="1"/>
    <row r="61485" ht="15" customHeight="1"/>
    <row r="61486" ht="15" customHeight="1"/>
    <row r="61487" ht="15" customHeight="1"/>
    <row r="61488" ht="15" customHeight="1"/>
    <row r="61489" ht="15" customHeight="1"/>
    <row r="61490" ht="15" customHeight="1"/>
    <row r="61491" ht="15" customHeight="1"/>
    <row r="61492" ht="15" customHeight="1"/>
    <row r="61493" ht="15" customHeight="1"/>
    <row r="61494" ht="15" customHeight="1"/>
    <row r="61495" ht="15" customHeight="1"/>
    <row r="61496" ht="15" customHeight="1"/>
    <row r="61497" ht="15" customHeight="1"/>
    <row r="61498" ht="15" customHeight="1"/>
    <row r="61499" ht="15" customHeight="1"/>
    <row r="61500" ht="15" customHeight="1"/>
    <row r="61501" ht="15" customHeight="1"/>
    <row r="61502" ht="15" customHeight="1"/>
    <row r="61503" ht="15" customHeight="1"/>
    <row r="61504" ht="15" customHeight="1"/>
    <row r="61505" ht="15" customHeight="1"/>
    <row r="61506" ht="15" customHeight="1"/>
    <row r="61507" ht="15" customHeight="1"/>
    <row r="61508" ht="15" customHeight="1"/>
    <row r="61509" ht="15" customHeight="1"/>
    <row r="61510" ht="15" customHeight="1"/>
    <row r="61511" ht="15" customHeight="1"/>
    <row r="61512" ht="15" customHeight="1"/>
    <row r="61513" ht="15" customHeight="1"/>
    <row r="61514" ht="15" customHeight="1"/>
    <row r="61515" ht="15" customHeight="1"/>
    <row r="61516" ht="15" customHeight="1"/>
    <row r="61517" ht="15" customHeight="1"/>
    <row r="61518" ht="15" customHeight="1"/>
    <row r="61519" ht="15" customHeight="1"/>
    <row r="61520" ht="15" customHeight="1"/>
    <row r="61521" ht="15" customHeight="1"/>
    <row r="61522" ht="15" customHeight="1"/>
    <row r="61523" ht="15" customHeight="1"/>
    <row r="61524" ht="15" customHeight="1"/>
    <row r="61525" ht="15" customHeight="1"/>
    <row r="61526" ht="15" customHeight="1"/>
    <row r="61527" ht="15" customHeight="1"/>
    <row r="61528" ht="15" customHeight="1"/>
    <row r="61529" ht="15" customHeight="1"/>
    <row r="61530" ht="15" customHeight="1"/>
    <row r="61531" ht="15" customHeight="1"/>
    <row r="61532" ht="15" customHeight="1"/>
    <row r="61533" ht="15" customHeight="1"/>
    <row r="61534" ht="15" customHeight="1"/>
    <row r="61535" ht="15" customHeight="1"/>
    <row r="61536" ht="15" customHeight="1"/>
    <row r="61537" ht="15" customHeight="1"/>
    <row r="61538" ht="15" customHeight="1"/>
    <row r="61539" ht="15" customHeight="1"/>
    <row r="61540" ht="15" customHeight="1"/>
    <row r="61541" ht="15" customHeight="1"/>
    <row r="61542" ht="15" customHeight="1"/>
    <row r="61543" ht="15" customHeight="1"/>
    <row r="61544" ht="15" customHeight="1"/>
    <row r="61545" ht="15" customHeight="1"/>
    <row r="61546" ht="15" customHeight="1"/>
    <row r="61547" ht="15" customHeight="1"/>
    <row r="61548" ht="15" customHeight="1"/>
    <row r="61549" ht="15" customHeight="1"/>
    <row r="61550" ht="15" customHeight="1"/>
    <row r="61551" ht="15" customHeight="1"/>
    <row r="61552" ht="15" customHeight="1"/>
    <row r="61553" ht="15" customHeight="1"/>
    <row r="61554" ht="15" customHeight="1"/>
    <row r="61555" ht="15" customHeight="1"/>
    <row r="61556" ht="15" customHeight="1"/>
    <row r="61557" ht="15" customHeight="1"/>
    <row r="61558" ht="15" customHeight="1"/>
    <row r="61559" ht="15" customHeight="1"/>
    <row r="61560" ht="15" customHeight="1"/>
    <row r="61561" ht="15" customHeight="1"/>
    <row r="61562" ht="15" customHeight="1"/>
    <row r="61563" ht="15" customHeight="1"/>
    <row r="61564" ht="15" customHeight="1"/>
    <row r="61565" ht="15" customHeight="1"/>
    <row r="61566" ht="15" customHeight="1"/>
    <row r="61567" ht="15" customHeight="1"/>
    <row r="61568" ht="15" customHeight="1"/>
    <row r="61569" ht="15" customHeight="1"/>
    <row r="61570" ht="15" customHeight="1"/>
    <row r="61571" ht="15" customHeight="1"/>
    <row r="61572" ht="15" customHeight="1"/>
    <row r="61573" ht="15" customHeight="1"/>
    <row r="61574" ht="15" customHeight="1"/>
    <row r="61575" ht="15" customHeight="1"/>
    <row r="61576" ht="15" customHeight="1"/>
    <row r="61577" ht="15" customHeight="1"/>
    <row r="61578" ht="15" customHeight="1"/>
    <row r="61579" ht="15" customHeight="1"/>
    <row r="61580" ht="15" customHeight="1"/>
    <row r="61581" ht="15" customHeight="1"/>
    <row r="61582" ht="15" customHeight="1"/>
    <row r="61583" ht="15" customHeight="1"/>
    <row r="61584" ht="15" customHeight="1"/>
    <row r="61585" ht="15" customHeight="1"/>
    <row r="61586" ht="15" customHeight="1"/>
    <row r="61587" ht="15" customHeight="1"/>
    <row r="61588" ht="15" customHeight="1"/>
    <row r="61589" ht="15" customHeight="1"/>
    <row r="61590" ht="15" customHeight="1"/>
    <row r="61591" ht="15" customHeight="1"/>
    <row r="61592" ht="15" customHeight="1"/>
    <row r="61593" ht="15" customHeight="1"/>
    <row r="61594" ht="15" customHeight="1"/>
    <row r="61595" ht="15" customHeight="1"/>
    <row r="61596" ht="15" customHeight="1"/>
    <row r="61597" ht="15" customHeight="1"/>
    <row r="61598" ht="15" customHeight="1"/>
    <row r="61599" ht="15" customHeight="1"/>
    <row r="61600" ht="15" customHeight="1"/>
    <row r="61601" ht="15" customHeight="1"/>
    <row r="61602" ht="15" customHeight="1"/>
    <row r="61603" ht="15" customHeight="1"/>
    <row r="61604" ht="15" customHeight="1"/>
    <row r="61605" ht="15" customHeight="1"/>
    <row r="61606" ht="15" customHeight="1"/>
    <row r="61607" ht="15" customHeight="1"/>
    <row r="61608" ht="15" customHeight="1"/>
    <row r="61609" ht="15" customHeight="1"/>
    <row r="61610" ht="15" customHeight="1"/>
    <row r="61611" ht="15" customHeight="1"/>
    <row r="61612" ht="15" customHeight="1"/>
    <row r="61613" ht="15" customHeight="1"/>
    <row r="61614" ht="15" customHeight="1"/>
    <row r="61615" ht="15" customHeight="1"/>
    <row r="61616" ht="15" customHeight="1"/>
    <row r="61617" ht="15" customHeight="1"/>
    <row r="61618" ht="15" customHeight="1"/>
    <row r="61619" ht="15" customHeight="1"/>
    <row r="61620" ht="15" customHeight="1"/>
    <row r="61621" ht="15" customHeight="1"/>
    <row r="61622" ht="15" customHeight="1"/>
    <row r="61623" ht="15" customHeight="1"/>
    <row r="61624" ht="15" customHeight="1"/>
    <row r="61625" ht="15" customHeight="1"/>
    <row r="61626" ht="15" customHeight="1"/>
    <row r="61627" ht="15" customHeight="1"/>
    <row r="61628" ht="15" customHeight="1"/>
    <row r="61629" ht="15" customHeight="1"/>
    <row r="61630" ht="15" customHeight="1"/>
    <row r="61631" ht="15" customHeight="1"/>
    <row r="61632" ht="15" customHeight="1"/>
    <row r="61633" ht="15" customHeight="1"/>
    <row r="61634" ht="15" customHeight="1"/>
    <row r="61635" ht="15" customHeight="1"/>
    <row r="61636" ht="15" customHeight="1"/>
    <row r="61637" ht="15" customHeight="1"/>
    <row r="61638" ht="15" customHeight="1"/>
    <row r="61639" ht="15" customHeight="1"/>
    <row r="61640" ht="15" customHeight="1"/>
    <row r="61641" ht="15" customHeight="1"/>
    <row r="61642" ht="15" customHeight="1"/>
    <row r="61643" ht="15" customHeight="1"/>
    <row r="61644" ht="15" customHeight="1"/>
    <row r="61645" ht="15" customHeight="1"/>
    <row r="61646" ht="15" customHeight="1"/>
    <row r="61647" ht="15" customHeight="1"/>
    <row r="61648" ht="15" customHeight="1"/>
    <row r="61649" ht="15" customHeight="1"/>
    <row r="61650" ht="15" customHeight="1"/>
    <row r="61651" ht="15" customHeight="1"/>
    <row r="61652" ht="15" customHeight="1"/>
    <row r="61653" ht="15" customHeight="1"/>
    <row r="61654" ht="15" customHeight="1"/>
    <row r="61655" ht="15" customHeight="1"/>
    <row r="61656" ht="15" customHeight="1"/>
    <row r="61657" ht="15" customHeight="1"/>
    <row r="61658" ht="15" customHeight="1"/>
    <row r="61659" ht="15" customHeight="1"/>
    <row r="61660" ht="15" customHeight="1"/>
    <row r="61661" ht="15" customHeight="1"/>
    <row r="61662" ht="15" customHeight="1"/>
    <row r="61663" ht="15" customHeight="1"/>
    <row r="61664" ht="15" customHeight="1"/>
    <row r="61665" ht="15" customHeight="1"/>
    <row r="61666" ht="15" customHeight="1"/>
    <row r="61667" ht="15" customHeight="1"/>
    <row r="61668" ht="15" customHeight="1"/>
    <row r="61669" ht="15" customHeight="1"/>
    <row r="61670" ht="15" customHeight="1"/>
    <row r="61671" ht="15" customHeight="1"/>
    <row r="61672" ht="15" customHeight="1"/>
    <row r="61673" ht="15" customHeight="1"/>
    <row r="61674" ht="15" customHeight="1"/>
    <row r="61675" ht="15" customHeight="1"/>
    <row r="61676" ht="15" customHeight="1"/>
    <row r="61677" ht="15" customHeight="1"/>
    <row r="61678" ht="15" customHeight="1"/>
    <row r="61679" ht="15" customHeight="1"/>
    <row r="61680" ht="15" customHeight="1"/>
    <row r="61681" ht="15" customHeight="1"/>
    <row r="61682" ht="15" customHeight="1"/>
    <row r="61683" ht="15" customHeight="1"/>
    <row r="61684" ht="15" customHeight="1"/>
    <row r="61685" ht="15" customHeight="1"/>
    <row r="61686" ht="15" customHeight="1"/>
    <row r="61687" ht="15" customHeight="1"/>
    <row r="61688" ht="15" customHeight="1"/>
    <row r="61689" ht="15" customHeight="1"/>
    <row r="61690" ht="15" customHeight="1"/>
    <row r="61691" ht="15" customHeight="1"/>
    <row r="61692" ht="15" customHeight="1"/>
    <row r="61693" ht="15" customHeight="1"/>
    <row r="61694" ht="15" customHeight="1"/>
    <row r="61695" ht="15" customHeight="1"/>
    <row r="61696" ht="15" customHeight="1"/>
    <row r="61697" ht="15" customHeight="1"/>
    <row r="61698" ht="15" customHeight="1"/>
    <row r="61699" ht="15" customHeight="1"/>
    <row r="61700" ht="15" customHeight="1"/>
    <row r="61701" ht="15" customHeight="1"/>
    <row r="61702" ht="15" customHeight="1"/>
    <row r="61703" ht="15" customHeight="1"/>
    <row r="61704" ht="15" customHeight="1"/>
    <row r="61705" ht="15" customHeight="1"/>
    <row r="61706" ht="15" customHeight="1"/>
    <row r="61707" ht="15" customHeight="1"/>
    <row r="61708" ht="15" customHeight="1"/>
    <row r="61709" ht="15" customHeight="1"/>
    <row r="61710" ht="15" customHeight="1"/>
    <row r="61711" ht="15" customHeight="1"/>
    <row r="61712" ht="15" customHeight="1"/>
    <row r="61713" ht="15" customHeight="1"/>
    <row r="61714" ht="15" customHeight="1"/>
    <row r="61715" ht="15" customHeight="1"/>
    <row r="61716" ht="15" customHeight="1"/>
    <row r="61717" ht="15" customHeight="1"/>
    <row r="61718" ht="15" customHeight="1"/>
    <row r="61719" ht="15" customHeight="1"/>
    <row r="61720" ht="15" customHeight="1"/>
    <row r="61721" ht="15" customHeight="1"/>
    <row r="61722" ht="15" customHeight="1"/>
    <row r="61723" ht="15" customHeight="1"/>
    <row r="61724" ht="15" customHeight="1"/>
    <row r="61725" ht="15" customHeight="1"/>
    <row r="61726" ht="15" customHeight="1"/>
    <row r="61727" ht="15" customHeight="1"/>
    <row r="61728" ht="15" customHeight="1"/>
    <row r="61729" ht="15" customHeight="1"/>
    <row r="61730" ht="15" customHeight="1"/>
    <row r="61731" ht="15" customHeight="1"/>
    <row r="61732" ht="15" customHeight="1"/>
    <row r="61733" ht="15" customHeight="1"/>
    <row r="61734" ht="15" customHeight="1"/>
    <row r="61735" ht="15" customHeight="1"/>
    <row r="61736" ht="15" customHeight="1"/>
    <row r="61737" ht="15" customHeight="1"/>
    <row r="61738" ht="15" customHeight="1"/>
    <row r="61739" ht="15" customHeight="1"/>
    <row r="61740" ht="15" customHeight="1"/>
    <row r="61741" ht="15" customHeight="1"/>
    <row r="61742" ht="15" customHeight="1"/>
    <row r="61743" ht="15" customHeight="1"/>
    <row r="61744" ht="15" customHeight="1"/>
    <row r="61745" ht="15" customHeight="1"/>
    <row r="61746" ht="15" customHeight="1"/>
    <row r="61747" ht="15" customHeight="1"/>
    <row r="61748" ht="15" customHeight="1"/>
    <row r="61749" ht="15" customHeight="1"/>
    <row r="61750" ht="15" customHeight="1"/>
    <row r="61751" ht="15" customHeight="1"/>
    <row r="61752" ht="15" customHeight="1"/>
    <row r="61753" ht="15" customHeight="1"/>
    <row r="61754" ht="15" customHeight="1"/>
    <row r="61755" ht="15" customHeight="1"/>
    <row r="61756" ht="15" customHeight="1"/>
    <row r="61757" ht="15" customHeight="1"/>
    <row r="61758" ht="15" customHeight="1"/>
    <row r="61759" ht="15" customHeight="1"/>
    <row r="61760" ht="15" customHeight="1"/>
    <row r="61761" ht="15" customHeight="1"/>
    <row r="61762" ht="15" customHeight="1"/>
    <row r="61763" ht="15" customHeight="1"/>
    <row r="61764" ht="15" customHeight="1"/>
    <row r="61765" ht="15" customHeight="1"/>
    <row r="61766" ht="15" customHeight="1"/>
    <row r="61767" ht="15" customHeight="1"/>
    <row r="61768" ht="15" customHeight="1"/>
    <row r="61769" ht="15" customHeight="1"/>
    <row r="61770" ht="15" customHeight="1"/>
    <row r="61771" ht="15" customHeight="1"/>
    <row r="61772" ht="15" customHeight="1"/>
    <row r="61773" ht="15" customHeight="1"/>
    <row r="61774" ht="15" customHeight="1"/>
    <row r="61775" ht="15" customHeight="1"/>
    <row r="61776" ht="15" customHeight="1"/>
    <row r="61777" ht="15" customHeight="1"/>
    <row r="61778" ht="15" customHeight="1"/>
    <row r="61779" ht="15" customHeight="1"/>
    <row r="61780" ht="15" customHeight="1"/>
    <row r="61781" ht="15" customHeight="1"/>
    <row r="61782" ht="15" customHeight="1"/>
    <row r="61783" ht="15" customHeight="1"/>
    <row r="61784" ht="15" customHeight="1"/>
    <row r="61785" ht="15" customHeight="1"/>
    <row r="61786" ht="15" customHeight="1"/>
    <row r="61787" ht="15" customHeight="1"/>
    <row r="61788" ht="15" customHeight="1"/>
    <row r="61789" ht="15" customHeight="1"/>
    <row r="61790" ht="15" customHeight="1"/>
    <row r="61791" ht="15" customHeight="1"/>
    <row r="61792" ht="15" customHeight="1"/>
    <row r="61793" ht="15" customHeight="1"/>
    <row r="61794" ht="15" customHeight="1"/>
    <row r="61795" ht="15" customHeight="1"/>
    <row r="61796" ht="15" customHeight="1"/>
    <row r="61797" ht="15" customHeight="1"/>
    <row r="61798" ht="15" customHeight="1"/>
    <row r="61799" ht="15" customHeight="1"/>
    <row r="61800" ht="15" customHeight="1"/>
    <row r="61801" ht="15" customHeight="1"/>
    <row r="61802" ht="15" customHeight="1"/>
    <row r="61803" ht="15" customHeight="1"/>
    <row r="61804" ht="15" customHeight="1"/>
    <row r="61805" ht="15" customHeight="1"/>
    <row r="61806" ht="15" customHeight="1"/>
    <row r="61807" ht="15" customHeight="1"/>
    <row r="61808" ht="15" customHeight="1"/>
    <row r="61809" ht="15" customHeight="1"/>
    <row r="61810" ht="15" customHeight="1"/>
    <row r="61811" ht="15" customHeight="1"/>
    <row r="61812" ht="15" customHeight="1"/>
    <row r="61813" ht="15" customHeight="1"/>
    <row r="61814" ht="15" customHeight="1"/>
    <row r="61815" ht="15" customHeight="1"/>
    <row r="61816" ht="15" customHeight="1"/>
    <row r="61817" ht="15" customHeight="1"/>
    <row r="61818" ht="15" customHeight="1"/>
    <row r="61819" ht="15" customHeight="1"/>
    <row r="61820" ht="15" customHeight="1"/>
    <row r="61821" ht="15" customHeight="1"/>
    <row r="61822" ht="15" customHeight="1"/>
    <row r="61823" ht="15" customHeight="1"/>
    <row r="61824" ht="15" customHeight="1"/>
    <row r="61825" ht="15" customHeight="1"/>
    <row r="61826" ht="15" customHeight="1"/>
    <row r="61827" ht="15" customHeight="1"/>
    <row r="61828" ht="15" customHeight="1"/>
    <row r="61829" ht="15" customHeight="1"/>
    <row r="61830" ht="15" customHeight="1"/>
    <row r="61831" ht="15" customHeight="1"/>
    <row r="61832" ht="15" customHeight="1"/>
    <row r="61833" ht="15" customHeight="1"/>
    <row r="61834" ht="15" customHeight="1"/>
    <row r="61835" ht="15" customHeight="1"/>
    <row r="61836" ht="15" customHeight="1"/>
    <row r="61837" ht="15" customHeight="1"/>
    <row r="61838" ht="15" customHeight="1"/>
    <row r="61839" ht="15" customHeight="1"/>
    <row r="61840" ht="15" customHeight="1"/>
    <row r="61841" ht="15" customHeight="1"/>
    <row r="61842" ht="15" customHeight="1"/>
    <row r="61843" ht="15" customHeight="1"/>
    <row r="61844" ht="15" customHeight="1"/>
    <row r="61845" ht="15" customHeight="1"/>
    <row r="61846" ht="15" customHeight="1"/>
    <row r="61847" ht="15" customHeight="1"/>
    <row r="61848" ht="15" customHeight="1"/>
    <row r="61849" ht="15" customHeight="1"/>
    <row r="61850" ht="15" customHeight="1"/>
    <row r="61851" ht="15" customHeight="1"/>
    <row r="61852" ht="15" customHeight="1"/>
    <row r="61853" ht="15" customHeight="1"/>
    <row r="61854" ht="15" customHeight="1"/>
    <row r="61855" ht="15" customHeight="1"/>
    <row r="61856" ht="15" customHeight="1"/>
    <row r="61857" ht="15" customHeight="1"/>
    <row r="61858" ht="15" customHeight="1"/>
    <row r="61859" ht="15" customHeight="1"/>
    <row r="61860" ht="15" customHeight="1"/>
    <row r="61861" ht="15" customHeight="1"/>
    <row r="61862" ht="15" customHeight="1"/>
    <row r="61863" ht="15" customHeight="1"/>
    <row r="61864" ht="15" customHeight="1"/>
    <row r="61865" ht="15" customHeight="1"/>
    <row r="61866" ht="15" customHeight="1"/>
    <row r="61867" ht="15" customHeight="1"/>
    <row r="61868" ht="15" customHeight="1"/>
    <row r="61869" ht="15" customHeight="1"/>
    <row r="61870" ht="15" customHeight="1"/>
    <row r="61871" ht="15" customHeight="1"/>
    <row r="61872" ht="15" customHeight="1"/>
    <row r="61873" ht="15" customHeight="1"/>
    <row r="61874" ht="15" customHeight="1"/>
    <row r="61875" ht="15" customHeight="1"/>
    <row r="61876" ht="15" customHeight="1"/>
    <row r="61877" ht="15" customHeight="1"/>
    <row r="61878" ht="15" customHeight="1"/>
    <row r="61879" ht="15" customHeight="1"/>
    <row r="61880" ht="15" customHeight="1"/>
    <row r="61881" ht="15" customHeight="1"/>
    <row r="61882" ht="15" customHeight="1"/>
    <row r="61883" ht="15" customHeight="1"/>
    <row r="61884" ht="15" customHeight="1"/>
    <row r="61885" ht="15" customHeight="1"/>
    <row r="61886" ht="15" customHeight="1"/>
    <row r="61887" ht="15" customHeight="1"/>
    <row r="61888" ht="15" customHeight="1"/>
    <row r="61889" ht="15" customHeight="1"/>
    <row r="61890" ht="15" customHeight="1"/>
    <row r="61891" ht="15" customHeight="1"/>
    <row r="61892" ht="15" customHeight="1"/>
    <row r="61893" ht="15" customHeight="1"/>
    <row r="61894" ht="15" customHeight="1"/>
    <row r="61895" ht="15" customHeight="1"/>
    <row r="61896" ht="15" customHeight="1"/>
    <row r="61897" ht="15" customHeight="1"/>
    <row r="61898" ht="15" customHeight="1"/>
    <row r="61899" ht="15" customHeight="1"/>
    <row r="61900" ht="15" customHeight="1"/>
    <row r="61901" ht="15" customHeight="1"/>
    <row r="61902" ht="15" customHeight="1"/>
    <row r="61903" ht="15" customHeight="1"/>
    <row r="61904" ht="15" customHeight="1"/>
    <row r="61905" ht="15" customHeight="1"/>
    <row r="61906" ht="15" customHeight="1"/>
    <row r="61907" ht="15" customHeight="1"/>
    <row r="61908" ht="15" customHeight="1"/>
    <row r="61909" ht="15" customHeight="1"/>
    <row r="61910" ht="15" customHeight="1"/>
    <row r="61911" ht="15" customHeight="1"/>
    <row r="61912" ht="15" customHeight="1"/>
    <row r="61913" ht="15" customHeight="1"/>
    <row r="61914" ht="15" customHeight="1"/>
    <row r="61915" ht="15" customHeight="1"/>
    <row r="61916" ht="15" customHeight="1"/>
    <row r="61917" ht="15" customHeight="1"/>
    <row r="61918" ht="15" customHeight="1"/>
    <row r="61919" ht="15" customHeight="1"/>
    <row r="61920" ht="15" customHeight="1"/>
    <row r="61921" ht="15" customHeight="1"/>
    <row r="61922" ht="15" customHeight="1"/>
    <row r="61923" ht="15" customHeight="1"/>
    <row r="61924" ht="15" customHeight="1"/>
    <row r="61925" ht="15" customHeight="1"/>
    <row r="61926" ht="15" customHeight="1"/>
    <row r="61927" ht="15" customHeight="1"/>
    <row r="61928" ht="15" customHeight="1"/>
    <row r="61929" ht="15" customHeight="1"/>
    <row r="61930" ht="15" customHeight="1"/>
    <row r="61931" ht="15" customHeight="1"/>
    <row r="61932" ht="15" customHeight="1"/>
    <row r="61933" ht="15" customHeight="1"/>
    <row r="61934" ht="15" customHeight="1"/>
    <row r="61935" ht="15" customHeight="1"/>
    <row r="61936" ht="15" customHeight="1"/>
    <row r="61937" ht="15" customHeight="1"/>
    <row r="61938" ht="15" customHeight="1"/>
    <row r="61939" ht="15" customHeight="1"/>
    <row r="61940" ht="15" customHeight="1"/>
    <row r="61941" ht="15" customHeight="1"/>
    <row r="61942" ht="15" customHeight="1"/>
    <row r="61943" ht="15" customHeight="1"/>
    <row r="61944" ht="15" customHeight="1"/>
    <row r="61945" ht="15" customHeight="1"/>
    <row r="61946" ht="15" customHeight="1"/>
    <row r="61947" ht="15" customHeight="1"/>
    <row r="61948" ht="15" customHeight="1"/>
    <row r="61949" ht="15" customHeight="1"/>
    <row r="61950" ht="15" customHeight="1"/>
    <row r="61951" ht="15" customHeight="1"/>
    <row r="61952" ht="15" customHeight="1"/>
    <row r="61953" ht="15" customHeight="1"/>
    <row r="61954" ht="15" customHeight="1"/>
    <row r="61955" ht="15" customHeight="1"/>
    <row r="61956" ht="15" customHeight="1"/>
    <row r="61957" ht="15" customHeight="1"/>
    <row r="61958" ht="15" customHeight="1"/>
    <row r="61959" ht="15" customHeight="1"/>
    <row r="61960" ht="15" customHeight="1"/>
    <row r="61961" ht="15" customHeight="1"/>
    <row r="61962" ht="15" customHeight="1"/>
    <row r="61963" ht="15" customHeight="1"/>
    <row r="61964" ht="15" customHeight="1"/>
    <row r="61965" ht="15" customHeight="1"/>
    <row r="61966" ht="15" customHeight="1"/>
    <row r="61967" ht="15" customHeight="1"/>
    <row r="61968" ht="15" customHeight="1"/>
    <row r="61969" ht="15" customHeight="1"/>
    <row r="61970" ht="15" customHeight="1"/>
    <row r="61971" ht="15" customHeight="1"/>
    <row r="61972" ht="15" customHeight="1"/>
    <row r="61973" ht="15" customHeight="1"/>
    <row r="61974" ht="15" customHeight="1"/>
    <row r="61975" ht="15" customHeight="1"/>
    <row r="61976" ht="15" customHeight="1"/>
    <row r="61977" ht="15" customHeight="1"/>
    <row r="61978" ht="15" customHeight="1"/>
    <row r="61979" ht="15" customHeight="1"/>
    <row r="61980" ht="15" customHeight="1"/>
    <row r="61981" ht="15" customHeight="1"/>
    <row r="61982" ht="15" customHeight="1"/>
    <row r="61983" ht="15" customHeight="1"/>
    <row r="61984" ht="15" customHeight="1"/>
    <row r="61985" ht="15" customHeight="1"/>
    <row r="61986" ht="15" customHeight="1"/>
    <row r="61987" ht="15" customHeight="1"/>
    <row r="61988" ht="15" customHeight="1"/>
    <row r="61989" ht="15" customHeight="1"/>
    <row r="61990" ht="15" customHeight="1"/>
    <row r="61991" ht="15" customHeight="1"/>
    <row r="61992" ht="15" customHeight="1"/>
    <row r="61993" ht="15" customHeight="1"/>
    <row r="61994" ht="15" customHeight="1"/>
    <row r="61995" ht="15" customHeight="1"/>
    <row r="61996" ht="15" customHeight="1"/>
    <row r="61997" ht="15" customHeight="1"/>
    <row r="61998" ht="15" customHeight="1"/>
    <row r="61999" ht="15" customHeight="1"/>
    <row r="62000" ht="15" customHeight="1"/>
    <row r="62001" ht="15" customHeight="1"/>
    <row r="62002" ht="15" customHeight="1"/>
    <row r="62003" ht="15" customHeight="1"/>
    <row r="62004" ht="15" customHeight="1"/>
    <row r="62005" ht="15" customHeight="1"/>
    <row r="62006" ht="15" customHeight="1"/>
    <row r="62007" ht="15" customHeight="1"/>
    <row r="62008" ht="15" customHeight="1"/>
    <row r="62009" ht="15" customHeight="1"/>
    <row r="62010" ht="15" customHeight="1"/>
    <row r="62011" ht="15" customHeight="1"/>
    <row r="62012" ht="15" customHeight="1"/>
    <row r="62013" ht="15" customHeight="1"/>
    <row r="62014" ht="15" customHeight="1"/>
    <row r="62015" ht="15" customHeight="1"/>
    <row r="62016" ht="15" customHeight="1"/>
    <row r="62017" ht="15" customHeight="1"/>
    <row r="62018" ht="15" customHeight="1"/>
    <row r="62019" ht="15" customHeight="1"/>
    <row r="62020" ht="15" customHeight="1"/>
    <row r="62021" ht="15" customHeight="1"/>
    <row r="62022" ht="15" customHeight="1"/>
    <row r="62023" ht="15" customHeight="1"/>
    <row r="62024" ht="15" customHeight="1"/>
    <row r="62025" ht="15" customHeight="1"/>
    <row r="62026" ht="15" customHeight="1"/>
    <row r="62027" ht="15" customHeight="1"/>
    <row r="62028" ht="15" customHeight="1"/>
    <row r="62029" ht="15" customHeight="1"/>
    <row r="62030" ht="15" customHeight="1"/>
    <row r="62031" ht="15" customHeight="1"/>
    <row r="62032" ht="15" customHeight="1"/>
    <row r="62033" ht="15" customHeight="1"/>
    <row r="62034" ht="15" customHeight="1"/>
    <row r="62035" ht="15" customHeight="1"/>
    <row r="62036" ht="15" customHeight="1"/>
    <row r="62037" ht="15" customHeight="1"/>
    <row r="62038" ht="15" customHeight="1"/>
    <row r="62039" ht="15" customHeight="1"/>
    <row r="62040" ht="15" customHeight="1"/>
    <row r="62041" ht="15" customHeight="1"/>
    <row r="62042" ht="15" customHeight="1"/>
    <row r="62043" ht="15" customHeight="1"/>
    <row r="62044" ht="15" customHeight="1"/>
    <row r="62045" ht="15" customHeight="1"/>
    <row r="62046" ht="15" customHeight="1"/>
    <row r="62047" ht="15" customHeight="1"/>
    <row r="62048" ht="15" customHeight="1"/>
    <row r="62049" ht="15" customHeight="1"/>
    <row r="62050" ht="15" customHeight="1"/>
    <row r="62051" ht="15" customHeight="1"/>
    <row r="62052" ht="15" customHeight="1"/>
    <row r="62053" ht="15" customHeight="1"/>
    <row r="62054" ht="15" customHeight="1"/>
    <row r="62055" ht="15" customHeight="1"/>
    <row r="62056" ht="15" customHeight="1"/>
    <row r="62057" ht="15" customHeight="1"/>
    <row r="62058" ht="15" customHeight="1"/>
    <row r="62059" ht="15" customHeight="1"/>
    <row r="62060" ht="15" customHeight="1"/>
    <row r="62061" ht="15" customHeight="1"/>
    <row r="62062" ht="15" customHeight="1"/>
    <row r="62063" ht="15" customHeight="1"/>
    <row r="62064" ht="15" customHeight="1"/>
    <row r="62065" ht="15" customHeight="1"/>
    <row r="62066" ht="15" customHeight="1"/>
    <row r="62067" ht="15" customHeight="1"/>
    <row r="62068" ht="15" customHeight="1"/>
    <row r="62069" ht="15" customHeight="1"/>
    <row r="62070" ht="15" customHeight="1"/>
    <row r="62071" ht="15" customHeight="1"/>
    <row r="62072" ht="15" customHeight="1"/>
    <row r="62073" ht="15" customHeight="1"/>
    <row r="62074" ht="15" customHeight="1"/>
    <row r="62075" ht="15" customHeight="1"/>
    <row r="62076" ht="15" customHeight="1"/>
    <row r="62077" ht="15" customHeight="1"/>
    <row r="62078" ht="15" customHeight="1"/>
    <row r="62079" ht="15" customHeight="1"/>
    <row r="62080" ht="15" customHeight="1"/>
    <row r="62081" ht="15" customHeight="1"/>
    <row r="62082" ht="15" customHeight="1"/>
    <row r="62083" ht="15" customHeight="1"/>
    <row r="62084" ht="15" customHeight="1"/>
    <row r="62085" ht="15" customHeight="1"/>
    <row r="62086" ht="15" customHeight="1"/>
    <row r="62087" ht="15" customHeight="1"/>
    <row r="62088" ht="15" customHeight="1"/>
    <row r="62089" ht="15" customHeight="1"/>
    <row r="62090" ht="15" customHeight="1"/>
    <row r="62091" ht="15" customHeight="1"/>
    <row r="62092" ht="15" customHeight="1"/>
    <row r="62093" ht="15" customHeight="1"/>
    <row r="62094" ht="15" customHeight="1"/>
    <row r="62095" ht="15" customHeight="1"/>
    <row r="62096" ht="15" customHeight="1"/>
    <row r="62097" ht="15" customHeight="1"/>
    <row r="62098" ht="15" customHeight="1"/>
    <row r="62099" ht="15" customHeight="1"/>
    <row r="62100" ht="15" customHeight="1"/>
    <row r="62101" ht="15" customHeight="1"/>
    <row r="62102" ht="15" customHeight="1"/>
    <row r="62103" ht="15" customHeight="1"/>
    <row r="62104" ht="15" customHeight="1"/>
    <row r="62105" ht="15" customHeight="1"/>
    <row r="62106" ht="15" customHeight="1"/>
    <row r="62107" ht="15" customHeight="1"/>
    <row r="62108" ht="15" customHeight="1"/>
    <row r="62109" ht="15" customHeight="1"/>
    <row r="62110" ht="15" customHeight="1"/>
    <row r="62111" ht="15" customHeight="1"/>
    <row r="62112" ht="15" customHeight="1"/>
    <row r="62113" ht="15" customHeight="1"/>
    <row r="62114" ht="15" customHeight="1"/>
    <row r="62115" ht="15" customHeight="1"/>
    <row r="62116" ht="15" customHeight="1"/>
    <row r="62117" ht="15" customHeight="1"/>
    <row r="62118" ht="15" customHeight="1"/>
    <row r="62119" ht="15" customHeight="1"/>
    <row r="62120" ht="15" customHeight="1"/>
    <row r="62121" ht="15" customHeight="1"/>
    <row r="62122" ht="15" customHeight="1"/>
    <row r="62123" ht="15" customHeight="1"/>
    <row r="62124" ht="15" customHeight="1"/>
    <row r="62125" ht="15" customHeight="1"/>
    <row r="62126" ht="15" customHeight="1"/>
    <row r="62127" ht="15" customHeight="1"/>
    <row r="62128" ht="15" customHeight="1"/>
    <row r="62129" ht="15" customHeight="1"/>
    <row r="62130" ht="15" customHeight="1"/>
    <row r="62131" ht="15" customHeight="1"/>
    <row r="62132" ht="15" customHeight="1"/>
    <row r="62133" ht="15" customHeight="1"/>
    <row r="62134" ht="15" customHeight="1"/>
    <row r="62135" ht="15" customHeight="1"/>
    <row r="62136" ht="15" customHeight="1"/>
    <row r="62137" ht="15" customHeight="1"/>
    <row r="62138" ht="15" customHeight="1"/>
    <row r="62139" ht="15" customHeight="1"/>
    <row r="62140" ht="15" customHeight="1"/>
    <row r="62141" ht="15" customHeight="1"/>
    <row r="62142" ht="15" customHeight="1"/>
    <row r="62143" ht="15" customHeight="1"/>
    <row r="62144" ht="15" customHeight="1"/>
    <row r="62145" ht="15" customHeight="1"/>
    <row r="62146" ht="15" customHeight="1"/>
    <row r="62147" ht="15" customHeight="1"/>
    <row r="62148" ht="15" customHeight="1"/>
    <row r="62149" ht="15" customHeight="1"/>
    <row r="62150" ht="15" customHeight="1"/>
    <row r="62151" ht="15" customHeight="1"/>
    <row r="62152" ht="15" customHeight="1"/>
    <row r="62153" ht="15" customHeight="1"/>
    <row r="62154" ht="15" customHeight="1"/>
    <row r="62155" ht="15" customHeight="1"/>
    <row r="62156" ht="15" customHeight="1"/>
    <row r="62157" ht="15" customHeight="1"/>
    <row r="62158" ht="15" customHeight="1"/>
    <row r="62159" ht="15" customHeight="1"/>
    <row r="62160" ht="15" customHeight="1"/>
    <row r="62161" ht="15" customHeight="1"/>
    <row r="62162" ht="15" customHeight="1"/>
    <row r="62163" ht="15" customHeight="1"/>
    <row r="62164" ht="15" customHeight="1"/>
    <row r="62165" ht="15" customHeight="1"/>
    <row r="62166" ht="15" customHeight="1"/>
    <row r="62167" ht="15" customHeight="1"/>
    <row r="62168" ht="15" customHeight="1"/>
    <row r="62169" ht="15" customHeight="1"/>
    <row r="62170" ht="15" customHeight="1"/>
    <row r="62171" ht="15" customHeight="1"/>
    <row r="62172" ht="15" customHeight="1"/>
    <row r="62173" ht="15" customHeight="1"/>
    <row r="62174" ht="15" customHeight="1"/>
    <row r="62175" ht="15" customHeight="1"/>
    <row r="62176" ht="15" customHeight="1"/>
    <row r="62177" ht="15" customHeight="1"/>
    <row r="62178" ht="15" customHeight="1"/>
    <row r="62179" ht="15" customHeight="1"/>
    <row r="62180" ht="15" customHeight="1"/>
    <row r="62181" ht="15" customHeight="1"/>
    <row r="62182" ht="15" customHeight="1"/>
    <row r="62183" ht="15" customHeight="1"/>
    <row r="62184" ht="15" customHeight="1"/>
    <row r="62185" ht="15" customHeight="1"/>
    <row r="62186" ht="15" customHeight="1"/>
    <row r="62187" ht="15" customHeight="1"/>
    <row r="62188" ht="15" customHeight="1"/>
    <row r="62189" ht="15" customHeight="1"/>
    <row r="62190" ht="15" customHeight="1"/>
    <row r="62191" ht="15" customHeight="1"/>
    <row r="62192" ht="15" customHeight="1"/>
    <row r="62193" ht="15" customHeight="1"/>
    <row r="62194" ht="15" customHeight="1"/>
    <row r="62195" ht="15" customHeight="1"/>
    <row r="62196" ht="15" customHeight="1"/>
    <row r="62197" ht="15" customHeight="1"/>
    <row r="62198" ht="15" customHeight="1"/>
    <row r="62199" ht="15" customHeight="1"/>
    <row r="62200" ht="15" customHeight="1"/>
    <row r="62201" ht="15" customHeight="1"/>
    <row r="62202" ht="15" customHeight="1"/>
    <row r="62203" ht="15" customHeight="1"/>
    <row r="62204" ht="15" customHeight="1"/>
    <row r="62205" ht="15" customHeight="1"/>
    <row r="62206" ht="15" customHeight="1"/>
    <row r="62207" ht="15" customHeight="1"/>
    <row r="62208" ht="15" customHeight="1"/>
    <row r="62209" ht="15" customHeight="1"/>
    <row r="62210" ht="15" customHeight="1"/>
    <row r="62211" ht="15" customHeight="1"/>
    <row r="62212" ht="15" customHeight="1"/>
    <row r="62213" ht="15" customHeight="1"/>
    <row r="62214" ht="15" customHeight="1"/>
    <row r="62215" ht="15" customHeight="1"/>
    <row r="62216" ht="15" customHeight="1"/>
    <row r="62217" ht="15" customHeight="1"/>
    <row r="62218" ht="15" customHeight="1"/>
    <row r="62219" ht="15" customHeight="1"/>
    <row r="62220" ht="15" customHeight="1"/>
    <row r="62221" ht="15" customHeight="1"/>
    <row r="62222" ht="15" customHeight="1"/>
    <row r="62223" ht="15" customHeight="1"/>
    <row r="62224" ht="15" customHeight="1"/>
    <row r="62225" ht="15" customHeight="1"/>
    <row r="62226" ht="15" customHeight="1"/>
    <row r="62227" ht="15" customHeight="1"/>
    <row r="62228" ht="15" customHeight="1"/>
    <row r="62229" ht="15" customHeight="1"/>
    <row r="62230" ht="15" customHeight="1"/>
    <row r="62231" ht="15" customHeight="1"/>
    <row r="62232" ht="15" customHeight="1"/>
    <row r="62233" ht="15" customHeight="1"/>
    <row r="62234" ht="15" customHeight="1"/>
    <row r="62235" ht="15" customHeight="1"/>
    <row r="62236" ht="15" customHeight="1"/>
    <row r="62237" ht="15" customHeight="1"/>
    <row r="62238" ht="15" customHeight="1"/>
    <row r="62239" ht="15" customHeight="1"/>
    <row r="62240" ht="15" customHeight="1"/>
    <row r="62241" ht="15" customHeight="1"/>
    <row r="62242" ht="15" customHeight="1"/>
    <row r="62243" ht="15" customHeight="1"/>
    <row r="62244" ht="15" customHeight="1"/>
    <row r="62245" ht="15" customHeight="1"/>
    <row r="62246" ht="15" customHeight="1"/>
    <row r="62247" ht="15" customHeight="1"/>
    <row r="62248" ht="15" customHeight="1"/>
    <row r="62249" ht="15" customHeight="1"/>
    <row r="62250" ht="15" customHeight="1"/>
    <row r="62251" ht="15" customHeight="1"/>
    <row r="62252" ht="15" customHeight="1"/>
    <row r="62253" ht="15" customHeight="1"/>
    <row r="62254" ht="15" customHeight="1"/>
    <row r="62255" ht="15" customHeight="1"/>
    <row r="62256" ht="15" customHeight="1"/>
    <row r="62257" ht="15" customHeight="1"/>
    <row r="62258" ht="15" customHeight="1"/>
    <row r="62259" ht="15" customHeight="1"/>
    <row r="62260" ht="15" customHeight="1"/>
    <row r="62261" ht="15" customHeight="1"/>
    <row r="62262" ht="15" customHeight="1"/>
    <row r="62263" ht="15" customHeight="1"/>
    <row r="62264" ht="15" customHeight="1"/>
    <row r="62265" ht="15" customHeight="1"/>
    <row r="62266" ht="15" customHeight="1"/>
    <row r="62267" ht="15" customHeight="1"/>
    <row r="62268" ht="15" customHeight="1"/>
    <row r="62269" ht="15" customHeight="1"/>
    <row r="62270" ht="15" customHeight="1"/>
    <row r="62271" ht="15" customHeight="1"/>
    <row r="62272" ht="15" customHeight="1"/>
    <row r="62273" ht="15" customHeight="1"/>
    <row r="62274" ht="15" customHeight="1"/>
    <row r="62275" ht="15" customHeight="1"/>
    <row r="62276" ht="15" customHeight="1"/>
    <row r="62277" ht="15" customHeight="1"/>
    <row r="62278" ht="15" customHeight="1"/>
    <row r="62279" ht="15" customHeight="1"/>
    <row r="62280" ht="15" customHeight="1"/>
    <row r="62281" ht="15" customHeight="1"/>
    <row r="62282" ht="15" customHeight="1"/>
    <row r="62283" ht="15" customHeight="1"/>
    <row r="62284" ht="15" customHeight="1"/>
    <row r="62285" ht="15" customHeight="1"/>
    <row r="62286" ht="15" customHeight="1"/>
    <row r="62287" ht="15" customHeight="1"/>
    <row r="62288" ht="15" customHeight="1"/>
    <row r="62289" ht="15" customHeight="1"/>
    <row r="62290" ht="15" customHeight="1"/>
    <row r="62291" ht="15" customHeight="1"/>
    <row r="62292" ht="15" customHeight="1"/>
    <row r="62293" ht="15" customHeight="1"/>
    <row r="62294" ht="15" customHeight="1"/>
    <row r="62295" ht="15" customHeight="1"/>
    <row r="62296" ht="15" customHeight="1"/>
    <row r="62297" ht="15" customHeight="1"/>
    <row r="62298" ht="15" customHeight="1"/>
    <row r="62299" ht="15" customHeight="1"/>
    <row r="62300" ht="15" customHeight="1"/>
    <row r="62301" ht="15" customHeight="1"/>
    <row r="62302" ht="15" customHeight="1"/>
    <row r="62303" ht="15" customHeight="1"/>
    <row r="62304" ht="15" customHeight="1"/>
    <row r="62305" ht="15" customHeight="1"/>
    <row r="62306" ht="15" customHeight="1"/>
    <row r="62307" ht="15" customHeight="1"/>
    <row r="62308" ht="15" customHeight="1"/>
    <row r="62309" ht="15" customHeight="1"/>
    <row r="62310" ht="15" customHeight="1"/>
    <row r="62311" ht="15" customHeight="1"/>
    <row r="62312" ht="15" customHeight="1"/>
    <row r="62313" ht="15" customHeight="1"/>
    <row r="62314" ht="15" customHeight="1"/>
    <row r="62315" ht="15" customHeight="1"/>
    <row r="62316" ht="15" customHeight="1"/>
    <row r="62317" ht="15" customHeight="1"/>
    <row r="62318" ht="15" customHeight="1"/>
    <row r="62319" ht="15" customHeight="1"/>
    <row r="62320" ht="15" customHeight="1"/>
    <row r="62321" ht="15" customHeight="1"/>
    <row r="62322" ht="15" customHeight="1"/>
    <row r="62323" ht="15" customHeight="1"/>
    <row r="62324" ht="15" customHeight="1"/>
    <row r="62325" ht="15" customHeight="1"/>
    <row r="62326" ht="15" customHeight="1"/>
    <row r="62327" ht="15" customHeight="1"/>
    <row r="62328" ht="15" customHeight="1"/>
    <row r="62329" ht="15" customHeight="1"/>
    <row r="62330" ht="15" customHeight="1"/>
    <row r="62331" ht="15" customHeight="1"/>
    <row r="62332" ht="15" customHeight="1"/>
    <row r="62333" ht="15" customHeight="1"/>
    <row r="62334" ht="15" customHeight="1"/>
    <row r="62335" ht="15" customHeight="1"/>
    <row r="62336" ht="15" customHeight="1"/>
    <row r="62337" ht="15" customHeight="1"/>
    <row r="62338" ht="15" customHeight="1"/>
    <row r="62339" ht="15" customHeight="1"/>
    <row r="62340" ht="15" customHeight="1"/>
    <row r="62341" ht="15" customHeight="1"/>
    <row r="62342" ht="15" customHeight="1"/>
    <row r="62343" ht="15" customHeight="1"/>
    <row r="62344" ht="15" customHeight="1"/>
    <row r="62345" ht="15" customHeight="1"/>
    <row r="62346" ht="15" customHeight="1"/>
    <row r="62347" ht="15" customHeight="1"/>
    <row r="62348" ht="15" customHeight="1"/>
    <row r="62349" ht="15" customHeight="1"/>
    <row r="62350" ht="15" customHeight="1"/>
    <row r="62351" ht="15" customHeight="1"/>
    <row r="62352" ht="15" customHeight="1"/>
    <row r="62353" ht="15" customHeight="1"/>
    <row r="62354" ht="15" customHeight="1"/>
    <row r="62355" ht="15" customHeight="1"/>
    <row r="62356" ht="15" customHeight="1"/>
    <row r="62357" ht="15" customHeight="1"/>
    <row r="62358" ht="15" customHeight="1"/>
    <row r="62359" ht="15" customHeight="1"/>
    <row r="62360" ht="15" customHeight="1"/>
    <row r="62361" ht="15" customHeight="1"/>
    <row r="62362" ht="15" customHeight="1"/>
    <row r="62363" ht="15" customHeight="1"/>
    <row r="62364" ht="15" customHeight="1"/>
    <row r="62365" ht="15" customHeight="1"/>
    <row r="62366" ht="15" customHeight="1"/>
    <row r="62367" ht="15" customHeight="1"/>
    <row r="62368" ht="15" customHeight="1"/>
    <row r="62369" ht="15" customHeight="1"/>
    <row r="62370" ht="15" customHeight="1"/>
    <row r="62371" ht="15" customHeight="1"/>
    <row r="62372" ht="15" customHeight="1"/>
    <row r="62373" ht="15" customHeight="1"/>
    <row r="62374" ht="15" customHeight="1"/>
    <row r="62375" ht="15" customHeight="1"/>
    <row r="62376" ht="15" customHeight="1"/>
    <row r="62377" ht="15" customHeight="1"/>
    <row r="62378" ht="15" customHeight="1"/>
    <row r="62379" ht="15" customHeight="1"/>
    <row r="62380" ht="15" customHeight="1"/>
    <row r="62381" ht="15" customHeight="1"/>
    <row r="62382" ht="15" customHeight="1"/>
    <row r="62383" ht="15" customHeight="1"/>
    <row r="62384" ht="15" customHeight="1"/>
    <row r="62385" ht="15" customHeight="1"/>
    <row r="62386" ht="15" customHeight="1"/>
    <row r="62387" ht="15" customHeight="1"/>
    <row r="62388" ht="15" customHeight="1"/>
    <row r="62389" ht="15" customHeight="1"/>
    <row r="62390" ht="15" customHeight="1"/>
    <row r="62391" ht="15" customHeight="1"/>
    <row r="62392" ht="15" customHeight="1"/>
    <row r="62393" ht="15" customHeight="1"/>
    <row r="62394" ht="15" customHeight="1"/>
    <row r="62395" ht="15" customHeight="1"/>
    <row r="62396" ht="15" customHeight="1"/>
    <row r="62397" ht="15" customHeight="1"/>
    <row r="62398" ht="15" customHeight="1"/>
    <row r="62399" ht="15" customHeight="1"/>
    <row r="62400" ht="15" customHeight="1"/>
    <row r="62401" ht="15" customHeight="1"/>
    <row r="62402" ht="15" customHeight="1"/>
    <row r="62403" ht="15" customHeight="1"/>
    <row r="62404" ht="15" customHeight="1"/>
    <row r="62405" ht="15" customHeight="1"/>
    <row r="62406" ht="15" customHeight="1"/>
    <row r="62407" ht="15" customHeight="1"/>
    <row r="62408" ht="15" customHeight="1"/>
    <row r="62409" ht="15" customHeight="1"/>
    <row r="62410" ht="15" customHeight="1"/>
    <row r="62411" ht="15" customHeight="1"/>
    <row r="62412" ht="15" customHeight="1"/>
    <row r="62413" ht="15" customHeight="1"/>
    <row r="62414" ht="15" customHeight="1"/>
    <row r="62415" ht="15" customHeight="1"/>
    <row r="62416" ht="15" customHeight="1"/>
    <row r="62417" ht="15" customHeight="1"/>
    <row r="62418" ht="15" customHeight="1"/>
    <row r="62419" ht="15" customHeight="1"/>
    <row r="62420" ht="15" customHeight="1"/>
    <row r="62421" ht="15" customHeight="1"/>
    <row r="62422" ht="15" customHeight="1"/>
    <row r="62423" ht="15" customHeight="1"/>
    <row r="62424" ht="15" customHeight="1"/>
    <row r="62425" ht="15" customHeight="1"/>
    <row r="62426" ht="15" customHeight="1"/>
    <row r="62427" ht="15" customHeight="1"/>
    <row r="62428" ht="15" customHeight="1"/>
    <row r="62429" ht="15" customHeight="1"/>
    <row r="62430" ht="15" customHeight="1"/>
    <row r="62431" ht="15" customHeight="1"/>
    <row r="62432" ht="15" customHeight="1"/>
    <row r="62433" ht="15" customHeight="1"/>
    <row r="62434" ht="15" customHeight="1"/>
    <row r="62435" ht="15" customHeight="1"/>
    <row r="62436" ht="15" customHeight="1"/>
    <row r="62437" ht="15" customHeight="1"/>
    <row r="62438" ht="15" customHeight="1"/>
    <row r="62439" ht="15" customHeight="1"/>
    <row r="62440" ht="15" customHeight="1"/>
    <row r="62441" ht="15" customHeight="1"/>
    <row r="62442" ht="15" customHeight="1"/>
    <row r="62443" ht="15" customHeight="1"/>
    <row r="62444" ht="15" customHeight="1"/>
    <row r="62445" ht="15" customHeight="1"/>
    <row r="62446" ht="15" customHeight="1"/>
    <row r="62447" ht="15" customHeight="1"/>
    <row r="62448" ht="15" customHeight="1"/>
    <row r="62449" ht="15" customHeight="1"/>
    <row r="62450" ht="15" customHeight="1"/>
    <row r="62451" ht="15" customHeight="1"/>
    <row r="62452" ht="15" customHeight="1"/>
    <row r="62453" ht="15" customHeight="1"/>
    <row r="62454" ht="15" customHeight="1"/>
    <row r="62455" ht="15" customHeight="1"/>
    <row r="62456" ht="15" customHeight="1"/>
    <row r="62457" ht="15" customHeight="1"/>
    <row r="62458" ht="15" customHeight="1"/>
    <row r="62459" ht="15" customHeight="1"/>
    <row r="62460" ht="15" customHeight="1"/>
    <row r="62461" ht="15" customHeight="1"/>
    <row r="62462" ht="15" customHeight="1"/>
    <row r="62463" ht="15" customHeight="1"/>
    <row r="62464" ht="15" customHeight="1"/>
    <row r="62465" ht="15" customHeight="1"/>
    <row r="62466" ht="15" customHeight="1"/>
    <row r="62467" ht="15" customHeight="1"/>
    <row r="62468" ht="15" customHeight="1"/>
    <row r="62469" ht="15" customHeight="1"/>
    <row r="62470" ht="15" customHeight="1"/>
    <row r="62471" ht="15" customHeight="1"/>
    <row r="62472" ht="15" customHeight="1"/>
    <row r="62473" ht="15" customHeight="1"/>
    <row r="62474" ht="15" customHeight="1"/>
    <row r="62475" ht="15" customHeight="1"/>
    <row r="62476" ht="15" customHeight="1"/>
    <row r="62477" ht="15" customHeight="1"/>
    <row r="62478" ht="15" customHeight="1"/>
    <row r="62479" ht="15" customHeight="1"/>
    <row r="62480" ht="15" customHeight="1"/>
    <row r="62481" ht="15" customHeight="1"/>
    <row r="62482" ht="15" customHeight="1"/>
    <row r="62483" ht="15" customHeight="1"/>
    <row r="62484" ht="15" customHeight="1"/>
    <row r="62485" ht="15" customHeight="1"/>
    <row r="62486" ht="15" customHeight="1"/>
    <row r="62487" ht="15" customHeight="1"/>
    <row r="62488" ht="15" customHeight="1"/>
    <row r="62489" ht="15" customHeight="1"/>
    <row r="62490" ht="15" customHeight="1"/>
    <row r="62491" ht="15" customHeight="1"/>
    <row r="62492" ht="15" customHeight="1"/>
    <row r="62493" ht="15" customHeight="1"/>
    <row r="62494" ht="15" customHeight="1"/>
    <row r="62495" ht="15" customHeight="1"/>
    <row r="62496" ht="15" customHeight="1"/>
    <row r="62497" ht="15" customHeight="1"/>
    <row r="62498" ht="15" customHeight="1"/>
    <row r="62499" ht="15" customHeight="1"/>
    <row r="62500" ht="15" customHeight="1"/>
    <row r="62501" ht="15" customHeight="1"/>
    <row r="62502" ht="15" customHeight="1"/>
    <row r="62503" ht="15" customHeight="1"/>
    <row r="62504" ht="15" customHeight="1"/>
    <row r="62505" ht="15" customHeight="1"/>
    <row r="62506" ht="15" customHeight="1"/>
    <row r="62507" ht="15" customHeight="1"/>
    <row r="62508" ht="15" customHeight="1"/>
    <row r="62509" ht="15" customHeight="1"/>
    <row r="62510" ht="15" customHeight="1"/>
    <row r="62511" ht="15" customHeight="1"/>
    <row r="62512" ht="15" customHeight="1"/>
    <row r="62513" ht="15" customHeight="1"/>
    <row r="62514" ht="15" customHeight="1"/>
    <row r="62515" ht="15" customHeight="1"/>
    <row r="62516" ht="15" customHeight="1"/>
    <row r="62517" ht="15" customHeight="1"/>
    <row r="62518" ht="15" customHeight="1"/>
    <row r="62519" ht="15" customHeight="1"/>
    <row r="62520" ht="15" customHeight="1"/>
    <row r="62521" ht="15" customHeight="1"/>
    <row r="62522" ht="15" customHeight="1"/>
    <row r="62523" ht="15" customHeight="1"/>
    <row r="62524" ht="15" customHeight="1"/>
    <row r="62525" ht="15" customHeight="1"/>
    <row r="62526" ht="15" customHeight="1"/>
    <row r="62527" ht="15" customHeight="1"/>
    <row r="62528" ht="15" customHeight="1"/>
    <row r="62529" ht="15" customHeight="1"/>
    <row r="62530" ht="15" customHeight="1"/>
    <row r="62531" ht="15" customHeight="1"/>
    <row r="62532" ht="15" customHeight="1"/>
    <row r="62533" ht="15" customHeight="1"/>
    <row r="62534" ht="15" customHeight="1"/>
    <row r="62535" ht="15" customHeight="1"/>
    <row r="62536" ht="15" customHeight="1"/>
    <row r="62537" ht="15" customHeight="1"/>
    <row r="62538" ht="15" customHeight="1"/>
    <row r="62539" ht="15" customHeight="1"/>
    <row r="62540" ht="15" customHeight="1"/>
    <row r="62541" ht="15" customHeight="1"/>
    <row r="62542" ht="15" customHeight="1"/>
    <row r="62543" ht="15" customHeight="1"/>
    <row r="62544" ht="15" customHeight="1"/>
    <row r="62545" ht="15" customHeight="1"/>
    <row r="62546" ht="15" customHeight="1"/>
    <row r="62547" ht="15" customHeight="1"/>
    <row r="62548" ht="15" customHeight="1"/>
    <row r="62549" ht="15" customHeight="1"/>
    <row r="62550" ht="15" customHeight="1"/>
    <row r="62551" ht="15" customHeight="1"/>
    <row r="62552" ht="15" customHeight="1"/>
    <row r="62553" ht="15" customHeight="1"/>
    <row r="62554" ht="15" customHeight="1"/>
    <row r="62555" ht="15" customHeight="1"/>
    <row r="62556" ht="15" customHeight="1"/>
    <row r="62557" ht="15" customHeight="1"/>
    <row r="62558" ht="15" customHeight="1"/>
    <row r="62559" ht="15" customHeight="1"/>
    <row r="62560" ht="15" customHeight="1"/>
    <row r="62561" ht="15" customHeight="1"/>
    <row r="62562" ht="15" customHeight="1"/>
    <row r="62563" ht="15" customHeight="1"/>
    <row r="62564" ht="15" customHeight="1"/>
    <row r="62565" ht="15" customHeight="1"/>
    <row r="62566" ht="15" customHeight="1"/>
    <row r="62567" ht="15" customHeight="1"/>
    <row r="62568" ht="15" customHeight="1"/>
    <row r="62569" ht="15" customHeight="1"/>
    <row r="62570" ht="15" customHeight="1"/>
    <row r="62571" ht="15" customHeight="1"/>
    <row r="62572" ht="15" customHeight="1"/>
    <row r="62573" ht="15" customHeight="1"/>
    <row r="62574" ht="15" customHeight="1"/>
    <row r="62575" ht="15" customHeight="1"/>
    <row r="62576" ht="15" customHeight="1"/>
    <row r="62577" ht="15" customHeight="1"/>
    <row r="62578" ht="15" customHeight="1"/>
    <row r="62579" ht="15" customHeight="1"/>
    <row r="62580" ht="15" customHeight="1"/>
    <row r="62581" ht="15" customHeight="1"/>
    <row r="62582" ht="15" customHeight="1"/>
    <row r="62583" ht="15" customHeight="1"/>
    <row r="62584" ht="15" customHeight="1"/>
    <row r="62585" ht="15" customHeight="1"/>
    <row r="62586" ht="15" customHeight="1"/>
    <row r="62587" ht="15" customHeight="1"/>
    <row r="62588" ht="15" customHeight="1"/>
    <row r="62589" ht="15" customHeight="1"/>
    <row r="62590" ht="15" customHeight="1"/>
    <row r="62591" ht="15" customHeight="1"/>
    <row r="62592" ht="15" customHeight="1"/>
    <row r="62593" ht="15" customHeight="1"/>
    <row r="62594" ht="15" customHeight="1"/>
    <row r="62595" ht="15" customHeight="1"/>
    <row r="62596" ht="15" customHeight="1"/>
    <row r="62597" ht="15" customHeight="1"/>
    <row r="62598" ht="15" customHeight="1"/>
    <row r="62599" ht="15" customHeight="1"/>
    <row r="62600" ht="15" customHeight="1"/>
    <row r="62601" ht="15" customHeight="1"/>
    <row r="62602" ht="15" customHeight="1"/>
    <row r="62603" ht="15" customHeight="1"/>
    <row r="62604" ht="15" customHeight="1"/>
    <row r="62605" ht="15" customHeight="1"/>
    <row r="62606" ht="15" customHeight="1"/>
    <row r="62607" ht="15" customHeight="1"/>
    <row r="62608" ht="15" customHeight="1"/>
    <row r="62609" ht="15" customHeight="1"/>
    <row r="62610" ht="15" customHeight="1"/>
    <row r="62611" ht="15" customHeight="1"/>
    <row r="62612" ht="15" customHeight="1"/>
    <row r="62613" ht="15" customHeight="1"/>
    <row r="62614" ht="15" customHeight="1"/>
    <row r="62615" ht="15" customHeight="1"/>
    <row r="62616" ht="15" customHeight="1"/>
    <row r="62617" ht="15" customHeight="1"/>
    <row r="62618" ht="15" customHeight="1"/>
    <row r="62619" ht="15" customHeight="1"/>
    <row r="62620" ht="15" customHeight="1"/>
    <row r="62621" ht="15" customHeight="1"/>
    <row r="62622" ht="15" customHeight="1"/>
    <row r="62623" ht="15" customHeight="1"/>
    <row r="62624" ht="15" customHeight="1"/>
    <row r="62625" ht="15" customHeight="1"/>
    <row r="62626" ht="15" customHeight="1"/>
    <row r="62627" ht="15" customHeight="1"/>
    <row r="62628" ht="15" customHeight="1"/>
    <row r="62629" ht="15" customHeight="1"/>
    <row r="62630" ht="15" customHeight="1"/>
    <row r="62631" ht="15" customHeight="1"/>
    <row r="62632" ht="15" customHeight="1"/>
    <row r="62633" ht="15" customHeight="1"/>
    <row r="62634" ht="15" customHeight="1"/>
    <row r="62635" ht="15" customHeight="1"/>
    <row r="62636" ht="15" customHeight="1"/>
    <row r="62637" ht="15" customHeight="1"/>
    <row r="62638" ht="15" customHeight="1"/>
    <row r="62639" ht="15" customHeight="1"/>
    <row r="62640" ht="15" customHeight="1"/>
    <row r="62641" ht="15" customHeight="1"/>
    <row r="62642" ht="15" customHeight="1"/>
    <row r="62643" ht="15" customHeight="1"/>
    <row r="62644" ht="15" customHeight="1"/>
    <row r="62645" ht="15" customHeight="1"/>
    <row r="62646" ht="15" customHeight="1"/>
    <row r="62647" ht="15" customHeight="1"/>
    <row r="62648" ht="15" customHeight="1"/>
    <row r="62649" ht="15" customHeight="1"/>
    <row r="62650" ht="15" customHeight="1"/>
    <row r="62651" ht="15" customHeight="1"/>
    <row r="62652" ht="15" customHeight="1"/>
    <row r="62653" ht="15" customHeight="1"/>
    <row r="62654" ht="15" customHeight="1"/>
    <row r="62655" ht="15" customHeight="1"/>
    <row r="62656" ht="15" customHeight="1"/>
    <row r="62657" ht="15" customHeight="1"/>
    <row r="62658" ht="15" customHeight="1"/>
    <row r="62659" ht="15" customHeight="1"/>
    <row r="62660" ht="15" customHeight="1"/>
    <row r="62661" ht="15" customHeight="1"/>
    <row r="62662" ht="15" customHeight="1"/>
    <row r="62663" ht="15" customHeight="1"/>
    <row r="62664" ht="15" customHeight="1"/>
    <row r="62665" ht="15" customHeight="1"/>
    <row r="62666" ht="15" customHeight="1"/>
    <row r="62667" ht="15" customHeight="1"/>
    <row r="62668" ht="15" customHeight="1"/>
    <row r="62669" ht="15" customHeight="1"/>
    <row r="62670" ht="15" customHeight="1"/>
    <row r="62671" ht="15" customHeight="1"/>
    <row r="62672" ht="15" customHeight="1"/>
    <row r="62673" ht="15" customHeight="1"/>
    <row r="62674" ht="15" customHeight="1"/>
    <row r="62675" ht="15" customHeight="1"/>
    <row r="62676" ht="15" customHeight="1"/>
    <row r="62677" ht="15" customHeight="1"/>
    <row r="62678" ht="15" customHeight="1"/>
    <row r="62679" ht="15" customHeight="1"/>
    <row r="62680" ht="15" customHeight="1"/>
    <row r="62681" ht="15" customHeight="1"/>
    <row r="62682" ht="15" customHeight="1"/>
    <row r="62683" ht="15" customHeight="1"/>
    <row r="62684" ht="15" customHeight="1"/>
    <row r="62685" ht="15" customHeight="1"/>
    <row r="62686" ht="15" customHeight="1"/>
    <row r="62687" ht="15" customHeight="1"/>
    <row r="62688" ht="15" customHeight="1"/>
    <row r="62689" ht="15" customHeight="1"/>
    <row r="62690" ht="15" customHeight="1"/>
    <row r="62691" ht="15" customHeight="1"/>
    <row r="62692" ht="15" customHeight="1"/>
    <row r="62693" ht="15" customHeight="1"/>
    <row r="62694" ht="15" customHeight="1"/>
    <row r="62695" ht="15" customHeight="1"/>
    <row r="62696" ht="15" customHeight="1"/>
    <row r="62697" ht="15" customHeight="1"/>
    <row r="62698" ht="15" customHeight="1"/>
    <row r="62699" ht="15" customHeight="1"/>
    <row r="62700" ht="15" customHeight="1"/>
    <row r="62701" ht="15" customHeight="1"/>
    <row r="62702" ht="15" customHeight="1"/>
    <row r="62703" ht="15" customHeight="1"/>
    <row r="62704" ht="15" customHeight="1"/>
    <row r="62705" ht="15" customHeight="1"/>
    <row r="62706" ht="15" customHeight="1"/>
    <row r="62707" ht="15" customHeight="1"/>
    <row r="62708" ht="15" customHeight="1"/>
    <row r="62709" ht="15" customHeight="1"/>
    <row r="62710" ht="15" customHeight="1"/>
    <row r="62711" ht="15" customHeight="1"/>
    <row r="62712" ht="15" customHeight="1"/>
    <row r="62713" ht="15" customHeight="1"/>
    <row r="62714" ht="15" customHeight="1"/>
    <row r="62715" ht="15" customHeight="1"/>
    <row r="62716" ht="15" customHeight="1"/>
    <row r="62717" ht="15" customHeight="1"/>
    <row r="62718" ht="15" customHeight="1"/>
    <row r="62719" ht="15" customHeight="1"/>
    <row r="62720" ht="15" customHeight="1"/>
    <row r="62721" ht="15" customHeight="1"/>
    <row r="62722" ht="15" customHeight="1"/>
    <row r="62723" ht="15" customHeight="1"/>
    <row r="62724" ht="15" customHeight="1"/>
    <row r="62725" ht="15" customHeight="1"/>
    <row r="62726" ht="15" customHeight="1"/>
    <row r="62727" ht="15" customHeight="1"/>
    <row r="62728" ht="15" customHeight="1"/>
    <row r="62729" ht="15" customHeight="1"/>
    <row r="62730" ht="15" customHeight="1"/>
    <row r="62731" ht="15" customHeight="1"/>
    <row r="62732" ht="15" customHeight="1"/>
    <row r="62733" ht="15" customHeight="1"/>
    <row r="62734" ht="15" customHeight="1"/>
    <row r="62735" ht="15" customHeight="1"/>
    <row r="62736" ht="15" customHeight="1"/>
    <row r="62737" ht="15" customHeight="1"/>
    <row r="62738" ht="15" customHeight="1"/>
    <row r="62739" ht="15" customHeight="1"/>
    <row r="62740" ht="15" customHeight="1"/>
    <row r="62741" ht="15" customHeight="1"/>
    <row r="62742" ht="15" customHeight="1"/>
    <row r="62743" ht="15" customHeight="1"/>
    <row r="62744" ht="15" customHeight="1"/>
    <row r="62745" ht="15" customHeight="1"/>
    <row r="62746" ht="15" customHeight="1"/>
    <row r="62747" ht="15" customHeight="1"/>
    <row r="62748" ht="15" customHeight="1"/>
    <row r="62749" ht="15" customHeight="1"/>
    <row r="62750" ht="15" customHeight="1"/>
    <row r="62751" ht="15" customHeight="1"/>
    <row r="62752" ht="15" customHeight="1"/>
    <row r="62753" ht="15" customHeight="1"/>
    <row r="62754" ht="15" customHeight="1"/>
    <row r="62755" ht="15" customHeight="1"/>
    <row r="62756" ht="15" customHeight="1"/>
    <row r="62757" ht="15" customHeight="1"/>
    <row r="62758" ht="15" customHeight="1"/>
    <row r="62759" ht="15" customHeight="1"/>
    <row r="62760" ht="15" customHeight="1"/>
    <row r="62761" ht="15" customHeight="1"/>
    <row r="62762" ht="15" customHeight="1"/>
    <row r="62763" ht="15" customHeight="1"/>
    <row r="62764" ht="15" customHeight="1"/>
    <row r="62765" ht="15" customHeight="1"/>
    <row r="62766" ht="15" customHeight="1"/>
    <row r="62767" ht="15" customHeight="1"/>
    <row r="62768" ht="15" customHeight="1"/>
    <row r="62769" ht="15" customHeight="1"/>
    <row r="62770" ht="15" customHeight="1"/>
    <row r="62771" ht="15" customHeight="1"/>
    <row r="62772" ht="15" customHeight="1"/>
    <row r="62773" ht="15" customHeight="1"/>
    <row r="62774" ht="15" customHeight="1"/>
    <row r="62775" ht="15" customHeight="1"/>
    <row r="62776" ht="15" customHeight="1"/>
    <row r="62777" ht="15" customHeight="1"/>
    <row r="62778" ht="15" customHeight="1"/>
    <row r="62779" ht="15" customHeight="1"/>
    <row r="62780" ht="15" customHeight="1"/>
    <row r="62781" ht="15" customHeight="1"/>
    <row r="62782" ht="15" customHeight="1"/>
    <row r="62783" ht="15" customHeight="1"/>
    <row r="62784" ht="15" customHeight="1"/>
    <row r="62785" ht="15" customHeight="1"/>
    <row r="62786" ht="15" customHeight="1"/>
    <row r="62787" ht="15" customHeight="1"/>
    <row r="62788" ht="15" customHeight="1"/>
    <row r="62789" ht="15" customHeight="1"/>
    <row r="62790" ht="15" customHeight="1"/>
    <row r="62791" ht="15" customHeight="1"/>
    <row r="62792" ht="15" customHeight="1"/>
    <row r="62793" ht="15" customHeight="1"/>
    <row r="62794" ht="15" customHeight="1"/>
    <row r="62795" ht="15" customHeight="1"/>
    <row r="62796" ht="15" customHeight="1"/>
    <row r="62797" ht="15" customHeight="1"/>
    <row r="62798" ht="15" customHeight="1"/>
    <row r="62799" ht="15" customHeight="1"/>
    <row r="62800" ht="15" customHeight="1"/>
    <row r="62801" ht="15" customHeight="1"/>
    <row r="62802" ht="15" customHeight="1"/>
    <row r="62803" ht="15" customHeight="1"/>
    <row r="62804" ht="15" customHeight="1"/>
    <row r="62805" ht="15" customHeight="1"/>
    <row r="62806" ht="15" customHeight="1"/>
    <row r="62807" ht="15" customHeight="1"/>
    <row r="62808" ht="15" customHeight="1"/>
    <row r="62809" ht="15" customHeight="1"/>
    <row r="62810" ht="15" customHeight="1"/>
    <row r="62811" ht="15" customHeight="1"/>
    <row r="62812" ht="15" customHeight="1"/>
    <row r="62813" ht="15" customHeight="1"/>
    <row r="62814" ht="15" customHeight="1"/>
    <row r="62815" ht="15" customHeight="1"/>
    <row r="62816" ht="15" customHeight="1"/>
    <row r="62817" ht="15" customHeight="1"/>
    <row r="62818" ht="15" customHeight="1"/>
    <row r="62819" ht="15" customHeight="1"/>
    <row r="62820" ht="15" customHeight="1"/>
    <row r="62821" ht="15" customHeight="1"/>
    <row r="62822" ht="15" customHeight="1"/>
    <row r="62823" ht="15" customHeight="1"/>
    <row r="62824" ht="15" customHeight="1"/>
    <row r="62825" ht="15" customHeight="1"/>
    <row r="62826" ht="15" customHeight="1"/>
    <row r="62827" ht="15" customHeight="1"/>
    <row r="62828" ht="15" customHeight="1"/>
    <row r="62829" ht="15" customHeight="1"/>
    <row r="62830" ht="15" customHeight="1"/>
    <row r="62831" ht="15" customHeight="1"/>
    <row r="62832" ht="15" customHeight="1"/>
    <row r="62833" ht="15" customHeight="1"/>
    <row r="62834" ht="15" customHeight="1"/>
    <row r="62835" ht="15" customHeight="1"/>
    <row r="62836" ht="15" customHeight="1"/>
    <row r="62837" ht="15" customHeight="1"/>
    <row r="62838" ht="15" customHeight="1"/>
    <row r="62839" ht="15" customHeight="1"/>
    <row r="62840" ht="15" customHeight="1"/>
    <row r="62841" ht="15" customHeight="1"/>
    <row r="62842" ht="15" customHeight="1"/>
    <row r="62843" ht="15" customHeight="1"/>
    <row r="62844" ht="15" customHeight="1"/>
    <row r="62845" ht="15" customHeight="1"/>
    <row r="62846" ht="15" customHeight="1"/>
    <row r="62847" ht="15" customHeight="1"/>
    <row r="62848" ht="15" customHeight="1"/>
    <row r="62849" ht="15" customHeight="1"/>
    <row r="62850" ht="15" customHeight="1"/>
    <row r="62851" ht="15" customHeight="1"/>
    <row r="62852" ht="15" customHeight="1"/>
    <row r="62853" ht="15" customHeight="1"/>
    <row r="62854" ht="15" customHeight="1"/>
    <row r="62855" ht="15" customHeight="1"/>
    <row r="62856" ht="15" customHeight="1"/>
    <row r="62857" ht="15" customHeight="1"/>
    <row r="62858" ht="15" customHeight="1"/>
    <row r="62859" ht="15" customHeight="1"/>
    <row r="62860" ht="15" customHeight="1"/>
    <row r="62861" ht="15" customHeight="1"/>
    <row r="62862" ht="15" customHeight="1"/>
    <row r="62863" ht="15" customHeight="1"/>
    <row r="62864" ht="15" customHeight="1"/>
    <row r="62865" ht="15" customHeight="1"/>
    <row r="62866" ht="15" customHeight="1"/>
    <row r="62867" ht="15" customHeight="1"/>
    <row r="62868" ht="15" customHeight="1"/>
    <row r="62869" ht="15" customHeight="1"/>
    <row r="62870" ht="15" customHeight="1"/>
    <row r="62871" ht="15" customHeight="1"/>
    <row r="62872" ht="15" customHeight="1"/>
    <row r="62873" ht="15" customHeight="1"/>
    <row r="62874" ht="15" customHeight="1"/>
    <row r="62875" ht="15" customHeight="1"/>
    <row r="62876" ht="15" customHeight="1"/>
    <row r="62877" ht="15" customHeight="1"/>
    <row r="62878" ht="15" customHeight="1"/>
    <row r="62879" ht="15" customHeight="1"/>
    <row r="62880" ht="15" customHeight="1"/>
    <row r="62881" ht="15" customHeight="1"/>
    <row r="62882" ht="15" customHeight="1"/>
    <row r="62883" ht="15" customHeight="1"/>
    <row r="62884" ht="15" customHeight="1"/>
    <row r="62885" ht="15" customHeight="1"/>
    <row r="62886" ht="15" customHeight="1"/>
    <row r="62887" ht="15" customHeight="1"/>
    <row r="62888" ht="15" customHeight="1"/>
    <row r="62889" ht="15" customHeight="1"/>
    <row r="62890" ht="15" customHeight="1"/>
    <row r="62891" ht="15" customHeight="1"/>
    <row r="62892" ht="15" customHeight="1"/>
    <row r="62893" ht="15" customHeight="1"/>
    <row r="62894" ht="15" customHeight="1"/>
    <row r="62895" ht="15" customHeight="1"/>
    <row r="62896" ht="15" customHeight="1"/>
    <row r="62897" ht="15" customHeight="1"/>
    <row r="62898" ht="15" customHeight="1"/>
    <row r="62899" ht="15" customHeight="1"/>
    <row r="62900" ht="15" customHeight="1"/>
    <row r="62901" ht="15" customHeight="1"/>
    <row r="62902" ht="15" customHeight="1"/>
    <row r="62903" ht="15" customHeight="1"/>
    <row r="62904" ht="15" customHeight="1"/>
    <row r="62905" ht="15" customHeight="1"/>
    <row r="62906" ht="15" customHeight="1"/>
    <row r="62907" ht="15" customHeight="1"/>
    <row r="62908" ht="15" customHeight="1"/>
    <row r="62909" ht="15" customHeight="1"/>
    <row r="62910" ht="15" customHeight="1"/>
    <row r="62911" ht="15" customHeight="1"/>
    <row r="62912" ht="15" customHeight="1"/>
    <row r="62913" ht="15" customHeight="1"/>
    <row r="62914" ht="15" customHeight="1"/>
    <row r="62915" ht="15" customHeight="1"/>
    <row r="62916" ht="15" customHeight="1"/>
    <row r="62917" ht="15" customHeight="1"/>
    <row r="62918" ht="15" customHeight="1"/>
    <row r="62919" ht="15" customHeight="1"/>
    <row r="62920" ht="15" customHeight="1"/>
    <row r="62921" ht="15" customHeight="1"/>
    <row r="62922" ht="15" customHeight="1"/>
    <row r="62923" ht="15" customHeight="1"/>
    <row r="62924" ht="15" customHeight="1"/>
    <row r="62925" ht="15" customHeight="1"/>
    <row r="62926" ht="15" customHeight="1"/>
    <row r="62927" ht="15" customHeight="1"/>
    <row r="62928" ht="15" customHeight="1"/>
    <row r="62929" ht="15" customHeight="1"/>
    <row r="62930" ht="15" customHeight="1"/>
    <row r="62931" ht="15" customHeight="1"/>
    <row r="62932" ht="15" customHeight="1"/>
    <row r="62933" ht="15" customHeight="1"/>
    <row r="62934" ht="15" customHeight="1"/>
    <row r="62935" ht="15" customHeight="1"/>
    <row r="62936" ht="15" customHeight="1"/>
    <row r="62937" ht="15" customHeight="1"/>
    <row r="62938" ht="15" customHeight="1"/>
    <row r="62939" ht="15" customHeight="1"/>
    <row r="62940" ht="15" customHeight="1"/>
    <row r="62941" ht="15" customHeight="1"/>
    <row r="62942" ht="15" customHeight="1"/>
    <row r="62943" ht="15" customHeight="1"/>
    <row r="62944" ht="15" customHeight="1"/>
    <row r="62945" ht="15" customHeight="1"/>
    <row r="62946" ht="15" customHeight="1"/>
    <row r="62947" ht="15" customHeight="1"/>
    <row r="62948" ht="15" customHeight="1"/>
    <row r="62949" ht="15" customHeight="1"/>
    <row r="62950" ht="15" customHeight="1"/>
    <row r="62951" ht="15" customHeight="1"/>
    <row r="62952" ht="15" customHeight="1"/>
    <row r="62953" ht="15" customHeight="1"/>
    <row r="62954" ht="15" customHeight="1"/>
    <row r="62955" ht="15" customHeight="1"/>
    <row r="62956" ht="15" customHeight="1"/>
    <row r="62957" ht="15" customHeight="1"/>
    <row r="62958" ht="15" customHeight="1"/>
    <row r="62959" ht="15" customHeight="1"/>
    <row r="62960" ht="15" customHeight="1"/>
    <row r="62961" ht="15" customHeight="1"/>
    <row r="62962" ht="15" customHeight="1"/>
    <row r="62963" ht="15" customHeight="1"/>
    <row r="62964" ht="15" customHeight="1"/>
    <row r="62965" ht="15" customHeight="1"/>
    <row r="62966" ht="15" customHeight="1"/>
    <row r="62967" ht="15" customHeight="1"/>
    <row r="62968" ht="15" customHeight="1"/>
    <row r="62969" ht="15" customHeight="1"/>
    <row r="62970" ht="15" customHeight="1"/>
    <row r="62971" ht="15" customHeight="1"/>
    <row r="62972" ht="15" customHeight="1"/>
    <row r="62973" ht="15" customHeight="1"/>
    <row r="62974" ht="15" customHeight="1"/>
    <row r="62975" ht="15" customHeight="1"/>
    <row r="62976" ht="15" customHeight="1"/>
    <row r="62977" ht="15" customHeight="1"/>
    <row r="62978" ht="15" customHeight="1"/>
    <row r="62979" ht="15" customHeight="1"/>
    <row r="62980" ht="15" customHeight="1"/>
    <row r="62981" ht="15" customHeight="1"/>
    <row r="62982" ht="15" customHeight="1"/>
    <row r="62983" ht="15" customHeight="1"/>
    <row r="62984" ht="15" customHeight="1"/>
    <row r="62985" ht="15" customHeight="1"/>
    <row r="62986" ht="15" customHeight="1"/>
    <row r="62987" ht="15" customHeight="1"/>
    <row r="62988" ht="15" customHeight="1"/>
    <row r="62989" ht="15" customHeight="1"/>
    <row r="62990" ht="15" customHeight="1"/>
    <row r="62991" ht="15" customHeight="1"/>
    <row r="62992" ht="15" customHeight="1"/>
    <row r="62993" ht="15" customHeight="1"/>
    <row r="62994" ht="15" customHeight="1"/>
    <row r="62995" ht="15" customHeight="1"/>
    <row r="62996" ht="15" customHeight="1"/>
    <row r="62997" ht="15" customHeight="1"/>
    <row r="62998" ht="15" customHeight="1"/>
    <row r="62999" ht="15" customHeight="1"/>
    <row r="63000" ht="15" customHeight="1"/>
    <row r="63001" ht="15" customHeight="1"/>
    <row r="63002" ht="15" customHeight="1"/>
    <row r="63003" ht="15" customHeight="1"/>
    <row r="63004" ht="15" customHeight="1"/>
    <row r="63005" ht="15" customHeight="1"/>
    <row r="63006" ht="15" customHeight="1"/>
    <row r="63007" ht="15" customHeight="1"/>
    <row r="63008" ht="15" customHeight="1"/>
    <row r="63009" ht="15" customHeight="1"/>
    <row r="63010" ht="15" customHeight="1"/>
    <row r="63011" ht="15" customHeight="1"/>
    <row r="63012" ht="15" customHeight="1"/>
    <row r="63013" ht="15" customHeight="1"/>
    <row r="63014" ht="15" customHeight="1"/>
    <row r="63015" ht="15" customHeight="1"/>
    <row r="63016" ht="15" customHeight="1"/>
    <row r="63017" ht="15" customHeight="1"/>
    <row r="63018" ht="15" customHeight="1"/>
    <row r="63019" ht="15" customHeight="1"/>
    <row r="63020" ht="15" customHeight="1"/>
    <row r="63021" ht="15" customHeight="1"/>
    <row r="63022" ht="15" customHeight="1"/>
    <row r="63023" ht="15" customHeight="1"/>
    <row r="63024" ht="15" customHeight="1"/>
    <row r="63025" ht="15" customHeight="1"/>
    <row r="63026" ht="15" customHeight="1"/>
    <row r="63027" ht="15" customHeight="1"/>
    <row r="63028" ht="15" customHeight="1"/>
    <row r="63029" ht="15" customHeight="1"/>
    <row r="63030" ht="15" customHeight="1"/>
    <row r="63031" ht="15" customHeight="1"/>
    <row r="63032" ht="15" customHeight="1"/>
    <row r="63033" ht="15" customHeight="1"/>
    <row r="63034" ht="15" customHeight="1"/>
    <row r="63035" ht="15" customHeight="1"/>
    <row r="63036" ht="15" customHeight="1"/>
    <row r="63037" ht="15" customHeight="1"/>
    <row r="63038" ht="15" customHeight="1"/>
    <row r="63039" ht="15" customHeight="1"/>
    <row r="63040" ht="15" customHeight="1"/>
    <row r="63041" ht="15" customHeight="1"/>
    <row r="63042" ht="15" customHeight="1"/>
    <row r="63043" ht="15" customHeight="1"/>
    <row r="63044" ht="15" customHeight="1"/>
    <row r="63045" ht="15" customHeight="1"/>
    <row r="63046" ht="15" customHeight="1"/>
    <row r="63047" ht="15" customHeight="1"/>
    <row r="63048" ht="15" customHeight="1"/>
    <row r="63049" ht="15" customHeight="1"/>
    <row r="63050" ht="15" customHeight="1"/>
    <row r="63051" ht="15" customHeight="1"/>
    <row r="63052" ht="15" customHeight="1"/>
    <row r="63053" ht="15" customHeight="1"/>
    <row r="63054" ht="15" customHeight="1"/>
    <row r="63055" ht="15" customHeight="1"/>
    <row r="63056" ht="15" customHeight="1"/>
    <row r="63057" ht="15" customHeight="1"/>
    <row r="63058" ht="15" customHeight="1"/>
    <row r="63059" ht="15" customHeight="1"/>
    <row r="63060" ht="15" customHeight="1"/>
    <row r="63061" ht="15" customHeight="1"/>
    <row r="63062" ht="15" customHeight="1"/>
    <row r="63063" ht="15" customHeight="1"/>
    <row r="63064" ht="15" customHeight="1"/>
    <row r="63065" ht="15" customHeight="1"/>
    <row r="63066" ht="15" customHeight="1"/>
    <row r="63067" ht="15" customHeight="1"/>
    <row r="63068" ht="15" customHeight="1"/>
    <row r="63069" ht="15" customHeight="1"/>
    <row r="63070" ht="15" customHeight="1"/>
    <row r="63071" ht="15" customHeight="1"/>
    <row r="63072" ht="15" customHeight="1"/>
    <row r="63073" ht="15" customHeight="1"/>
    <row r="63074" ht="15" customHeight="1"/>
    <row r="63075" ht="15" customHeight="1"/>
    <row r="63076" ht="15" customHeight="1"/>
    <row r="63077" ht="15" customHeight="1"/>
    <row r="63078" ht="15" customHeight="1"/>
    <row r="63079" ht="15" customHeight="1"/>
    <row r="63080" ht="15" customHeight="1"/>
    <row r="63081" ht="15" customHeight="1"/>
    <row r="63082" ht="15" customHeight="1"/>
    <row r="63083" ht="15" customHeight="1"/>
    <row r="63084" ht="15" customHeight="1"/>
    <row r="63085" ht="15" customHeight="1"/>
    <row r="63086" ht="15" customHeight="1"/>
    <row r="63087" ht="15" customHeight="1"/>
    <row r="63088" ht="15" customHeight="1"/>
    <row r="63089" ht="15" customHeight="1"/>
    <row r="63090" ht="15" customHeight="1"/>
    <row r="63091" ht="15" customHeight="1"/>
    <row r="63092" ht="15" customHeight="1"/>
    <row r="63093" ht="15" customHeight="1"/>
    <row r="63094" ht="15" customHeight="1"/>
    <row r="63095" ht="15" customHeight="1"/>
    <row r="63096" ht="15" customHeight="1"/>
    <row r="63097" ht="15" customHeight="1"/>
    <row r="63098" ht="15" customHeight="1"/>
    <row r="63099" ht="15" customHeight="1"/>
    <row r="63100" ht="15" customHeight="1"/>
    <row r="63101" ht="15" customHeight="1"/>
    <row r="63102" ht="15" customHeight="1"/>
    <row r="63103" ht="15" customHeight="1"/>
    <row r="63104" ht="15" customHeight="1"/>
    <row r="63105" ht="15" customHeight="1"/>
    <row r="63106" ht="15" customHeight="1"/>
    <row r="63107" ht="15" customHeight="1"/>
    <row r="63108" ht="15" customHeight="1"/>
    <row r="63109" ht="15" customHeight="1"/>
    <row r="63110" ht="15" customHeight="1"/>
    <row r="63111" ht="15" customHeight="1"/>
    <row r="63112" ht="15" customHeight="1"/>
    <row r="63113" ht="15" customHeight="1"/>
    <row r="63114" ht="15" customHeight="1"/>
    <row r="63115" ht="15" customHeight="1"/>
    <row r="63116" ht="15" customHeight="1"/>
    <row r="63117" ht="15" customHeight="1"/>
    <row r="63118" ht="15" customHeight="1"/>
    <row r="63119" ht="15" customHeight="1"/>
    <row r="63120" ht="15" customHeight="1"/>
    <row r="63121" ht="15" customHeight="1"/>
    <row r="63122" ht="15" customHeight="1"/>
    <row r="63123" ht="15" customHeight="1"/>
    <row r="63124" ht="15" customHeight="1"/>
    <row r="63125" ht="15" customHeight="1"/>
    <row r="63126" ht="15" customHeight="1"/>
    <row r="63127" ht="15" customHeight="1"/>
    <row r="63128" ht="15" customHeight="1"/>
    <row r="63129" ht="15" customHeight="1"/>
    <row r="63130" ht="15" customHeight="1"/>
    <row r="63131" ht="15" customHeight="1"/>
    <row r="63132" ht="15" customHeight="1"/>
    <row r="63133" ht="15" customHeight="1"/>
    <row r="63134" ht="15" customHeight="1"/>
    <row r="63135" ht="15" customHeight="1"/>
    <row r="63136" ht="15" customHeight="1"/>
    <row r="63137" ht="15" customHeight="1"/>
    <row r="63138" ht="15" customHeight="1"/>
    <row r="63139" ht="15" customHeight="1"/>
    <row r="63140" ht="15" customHeight="1"/>
    <row r="63141" ht="15" customHeight="1"/>
    <row r="63142" ht="15" customHeight="1"/>
    <row r="63143" ht="15" customHeight="1"/>
    <row r="63144" ht="15" customHeight="1"/>
    <row r="63145" ht="15" customHeight="1"/>
    <row r="63146" ht="15" customHeight="1"/>
    <row r="63147" ht="15" customHeight="1"/>
    <row r="63148" ht="15" customHeight="1"/>
    <row r="63149" ht="15" customHeight="1"/>
    <row r="63150" ht="15" customHeight="1"/>
    <row r="63151" ht="15" customHeight="1"/>
    <row r="63152" ht="15" customHeight="1"/>
    <row r="63153" ht="15" customHeight="1"/>
    <row r="63154" ht="15" customHeight="1"/>
    <row r="63155" ht="15" customHeight="1"/>
    <row r="63156" ht="15" customHeight="1"/>
    <row r="63157" ht="15" customHeight="1"/>
    <row r="63158" ht="15" customHeight="1"/>
    <row r="63159" ht="15" customHeight="1"/>
    <row r="63160" ht="15" customHeight="1"/>
    <row r="63161" ht="15" customHeight="1"/>
    <row r="63162" ht="15" customHeight="1"/>
    <row r="63163" ht="15" customHeight="1"/>
    <row r="63164" ht="15" customHeight="1"/>
    <row r="63165" ht="15" customHeight="1"/>
    <row r="63166" ht="15" customHeight="1"/>
    <row r="63167" ht="15" customHeight="1"/>
    <row r="63168" ht="15" customHeight="1"/>
    <row r="63169" ht="15" customHeight="1"/>
    <row r="63170" ht="15" customHeight="1"/>
    <row r="63171" ht="15" customHeight="1"/>
    <row r="63172" ht="15" customHeight="1"/>
    <row r="63173" ht="15" customHeight="1"/>
    <row r="63174" ht="15" customHeight="1"/>
    <row r="63175" ht="15" customHeight="1"/>
    <row r="63176" ht="15" customHeight="1"/>
    <row r="63177" ht="15" customHeight="1"/>
    <row r="63178" ht="15" customHeight="1"/>
    <row r="63179" ht="15" customHeight="1"/>
    <row r="63180" ht="15" customHeight="1"/>
    <row r="63181" ht="15" customHeight="1"/>
    <row r="63182" ht="15" customHeight="1"/>
    <row r="63183" ht="15" customHeight="1"/>
    <row r="63184" ht="15" customHeight="1"/>
    <row r="63185" ht="15" customHeight="1"/>
    <row r="63186" ht="15" customHeight="1"/>
    <row r="63187" ht="15" customHeight="1"/>
    <row r="63188" ht="15" customHeight="1"/>
    <row r="63189" ht="15" customHeight="1"/>
    <row r="63190" ht="15" customHeight="1"/>
    <row r="63191" ht="15" customHeight="1"/>
    <row r="63192" ht="15" customHeight="1"/>
    <row r="63193" ht="15" customHeight="1"/>
    <row r="63194" ht="15" customHeight="1"/>
    <row r="63195" ht="15" customHeight="1"/>
    <row r="63196" ht="15" customHeight="1"/>
    <row r="63197" ht="15" customHeight="1"/>
    <row r="63198" ht="15" customHeight="1"/>
    <row r="63199" ht="15" customHeight="1"/>
    <row r="63200" ht="15" customHeight="1"/>
    <row r="63201" ht="15" customHeight="1"/>
    <row r="63202" ht="15" customHeight="1"/>
    <row r="63203" ht="15" customHeight="1"/>
    <row r="63204" ht="15" customHeight="1"/>
    <row r="63205" ht="15" customHeight="1"/>
    <row r="63206" ht="15" customHeight="1"/>
    <row r="63207" ht="15" customHeight="1"/>
    <row r="63208" ht="15" customHeight="1"/>
    <row r="63209" ht="15" customHeight="1"/>
    <row r="63210" ht="15" customHeight="1"/>
    <row r="63211" ht="15" customHeight="1"/>
    <row r="63212" ht="15" customHeight="1"/>
    <row r="63213" ht="15" customHeight="1"/>
    <row r="63214" ht="15" customHeight="1"/>
    <row r="63215" ht="15" customHeight="1"/>
    <row r="63216" ht="15" customHeight="1"/>
    <row r="63217" ht="15" customHeight="1"/>
    <row r="63218" ht="15" customHeight="1"/>
    <row r="63219" ht="15" customHeight="1"/>
    <row r="63220" ht="15" customHeight="1"/>
    <row r="63221" ht="15" customHeight="1"/>
    <row r="63222" ht="15" customHeight="1"/>
    <row r="63223" ht="15" customHeight="1"/>
    <row r="63224" ht="15" customHeight="1"/>
    <row r="63225" ht="15" customHeight="1"/>
    <row r="63226" ht="15" customHeight="1"/>
    <row r="63227" ht="15" customHeight="1"/>
    <row r="63228" ht="15" customHeight="1"/>
    <row r="63229" ht="15" customHeight="1"/>
    <row r="63230" ht="15" customHeight="1"/>
    <row r="63231" ht="15" customHeight="1"/>
    <row r="63232" ht="15" customHeight="1"/>
    <row r="63233" ht="15" customHeight="1"/>
    <row r="63234" ht="15" customHeight="1"/>
    <row r="63235" ht="15" customHeight="1"/>
    <row r="63236" ht="15" customHeight="1"/>
    <row r="63237" ht="15" customHeight="1"/>
    <row r="63238" ht="15" customHeight="1"/>
    <row r="63239" ht="15" customHeight="1"/>
    <row r="63240" ht="15" customHeight="1"/>
    <row r="63241" ht="15" customHeight="1"/>
    <row r="63242" ht="15" customHeight="1"/>
    <row r="63243" ht="15" customHeight="1"/>
    <row r="63244" ht="15" customHeight="1"/>
    <row r="63245" ht="15" customHeight="1"/>
    <row r="63246" ht="15" customHeight="1"/>
    <row r="63247" ht="15" customHeight="1"/>
    <row r="63248" ht="15" customHeight="1"/>
    <row r="63249" ht="15" customHeight="1"/>
    <row r="63250" ht="15" customHeight="1"/>
    <row r="63251" ht="15" customHeight="1"/>
    <row r="63252" ht="15" customHeight="1"/>
    <row r="63253" ht="15" customHeight="1"/>
    <row r="63254" ht="15" customHeight="1"/>
    <row r="63255" ht="15" customHeight="1"/>
    <row r="63256" ht="15" customHeight="1"/>
    <row r="63257" ht="15" customHeight="1"/>
    <row r="63258" ht="15" customHeight="1"/>
    <row r="63259" ht="15" customHeight="1"/>
    <row r="63260" ht="15" customHeight="1"/>
    <row r="63261" ht="15" customHeight="1"/>
    <row r="63262" ht="15" customHeight="1"/>
    <row r="63263" ht="15" customHeight="1"/>
    <row r="63264" ht="15" customHeight="1"/>
    <row r="63265" ht="15" customHeight="1"/>
    <row r="63266" ht="15" customHeight="1"/>
    <row r="63267" ht="15" customHeight="1"/>
    <row r="63268" ht="15" customHeight="1"/>
    <row r="63269" ht="15" customHeight="1"/>
    <row r="63270" ht="15" customHeight="1"/>
    <row r="63271" ht="15" customHeight="1"/>
    <row r="63272" ht="15" customHeight="1"/>
    <row r="63273" ht="15" customHeight="1"/>
    <row r="63274" ht="15" customHeight="1"/>
    <row r="63275" ht="15" customHeight="1"/>
    <row r="63276" ht="15" customHeight="1"/>
    <row r="63277" ht="15" customHeight="1"/>
    <row r="63278" ht="15" customHeight="1"/>
    <row r="63279" ht="15" customHeight="1"/>
    <row r="63280" ht="15" customHeight="1"/>
    <row r="63281" ht="15" customHeight="1"/>
    <row r="63282" ht="15" customHeight="1"/>
    <row r="63283" ht="15" customHeight="1"/>
    <row r="63284" ht="15" customHeight="1"/>
    <row r="63285" ht="15" customHeight="1"/>
    <row r="63286" ht="15" customHeight="1"/>
    <row r="63287" ht="15" customHeight="1"/>
    <row r="63288" ht="15" customHeight="1"/>
    <row r="63289" ht="15" customHeight="1"/>
    <row r="63290" ht="15" customHeight="1"/>
    <row r="63291" ht="15" customHeight="1"/>
    <row r="63292" ht="15" customHeight="1"/>
    <row r="63293" ht="15" customHeight="1"/>
    <row r="63294" ht="15" customHeight="1"/>
    <row r="63295" ht="15" customHeight="1"/>
    <row r="63296" ht="15" customHeight="1"/>
    <row r="63297" ht="15" customHeight="1"/>
    <row r="63298" ht="15" customHeight="1"/>
    <row r="63299" ht="15" customHeight="1"/>
    <row r="63300" ht="15" customHeight="1"/>
    <row r="63301" ht="15" customHeight="1"/>
    <row r="63302" ht="15" customHeight="1"/>
    <row r="63303" ht="15" customHeight="1"/>
    <row r="63304" ht="15" customHeight="1"/>
    <row r="63305" ht="15" customHeight="1"/>
    <row r="63306" ht="15" customHeight="1"/>
    <row r="63307" ht="15" customHeight="1"/>
    <row r="63308" ht="15" customHeight="1"/>
    <row r="63309" ht="15" customHeight="1"/>
    <row r="63310" ht="15" customHeight="1"/>
    <row r="63311" ht="15" customHeight="1"/>
    <row r="63312" ht="15" customHeight="1"/>
    <row r="63313" ht="15" customHeight="1"/>
    <row r="63314" ht="15" customHeight="1"/>
    <row r="63315" ht="15" customHeight="1"/>
    <row r="63316" ht="15" customHeight="1"/>
    <row r="63317" ht="15" customHeight="1"/>
    <row r="63318" ht="15" customHeight="1"/>
    <row r="63319" ht="15" customHeight="1"/>
    <row r="63320" ht="15" customHeight="1"/>
    <row r="63321" ht="15" customHeight="1"/>
    <row r="63322" ht="15" customHeight="1"/>
    <row r="63323" ht="15" customHeight="1"/>
    <row r="63324" ht="15" customHeight="1"/>
    <row r="63325" ht="15" customHeight="1"/>
    <row r="63326" ht="15" customHeight="1"/>
    <row r="63327" ht="15" customHeight="1"/>
    <row r="63328" ht="15" customHeight="1"/>
    <row r="63329" ht="15" customHeight="1"/>
    <row r="63330" ht="15" customHeight="1"/>
    <row r="63331" ht="15" customHeight="1"/>
    <row r="63332" ht="15" customHeight="1"/>
    <row r="63333" ht="15" customHeight="1"/>
    <row r="63334" ht="15" customHeight="1"/>
    <row r="63335" ht="15" customHeight="1"/>
    <row r="63336" ht="15" customHeight="1"/>
    <row r="63337" ht="15" customHeight="1"/>
    <row r="63338" ht="15" customHeight="1"/>
    <row r="63339" ht="15" customHeight="1"/>
    <row r="63340" ht="15" customHeight="1"/>
    <row r="63341" ht="15" customHeight="1"/>
    <row r="63342" ht="15" customHeight="1"/>
    <row r="63343" ht="15" customHeight="1"/>
    <row r="63344" ht="15" customHeight="1"/>
    <row r="63345" ht="15" customHeight="1"/>
    <row r="63346" ht="15" customHeight="1"/>
    <row r="63347" ht="15" customHeight="1"/>
    <row r="63348" ht="15" customHeight="1"/>
    <row r="63349" ht="15" customHeight="1"/>
    <row r="63350" ht="15" customHeight="1"/>
    <row r="63351" ht="15" customHeight="1"/>
    <row r="63352" ht="15" customHeight="1"/>
    <row r="63353" ht="15" customHeight="1"/>
    <row r="63354" ht="15" customHeight="1"/>
    <row r="63355" ht="15" customHeight="1"/>
    <row r="63356" ht="15" customHeight="1"/>
    <row r="63357" ht="15" customHeight="1"/>
    <row r="63358" ht="15" customHeight="1"/>
    <row r="63359" ht="15" customHeight="1"/>
    <row r="63360" ht="15" customHeight="1"/>
    <row r="63361" ht="15" customHeight="1"/>
    <row r="63362" ht="15" customHeight="1"/>
    <row r="63363" ht="15" customHeight="1"/>
    <row r="63364" ht="15" customHeight="1"/>
    <row r="63365" ht="15" customHeight="1"/>
    <row r="63366" ht="15" customHeight="1"/>
    <row r="63367" ht="15" customHeight="1"/>
    <row r="63368" ht="15" customHeight="1"/>
    <row r="63369" ht="15" customHeight="1"/>
    <row r="63370" ht="15" customHeight="1"/>
    <row r="63371" ht="15" customHeight="1"/>
    <row r="63372" ht="15" customHeight="1"/>
    <row r="63373" ht="15" customHeight="1"/>
    <row r="63374" ht="15" customHeight="1"/>
    <row r="63375" ht="15" customHeight="1"/>
    <row r="63376" ht="15" customHeight="1"/>
    <row r="63377" ht="15" customHeight="1"/>
    <row r="63378" ht="15" customHeight="1"/>
    <row r="63379" ht="15" customHeight="1"/>
    <row r="63380" ht="15" customHeight="1"/>
    <row r="63381" ht="15" customHeight="1"/>
    <row r="63382" ht="15" customHeight="1"/>
    <row r="63383" ht="15" customHeight="1"/>
    <row r="63384" ht="15" customHeight="1"/>
    <row r="63385" ht="15" customHeight="1"/>
    <row r="63386" ht="15" customHeight="1"/>
    <row r="63387" ht="15" customHeight="1"/>
    <row r="63388" ht="15" customHeight="1"/>
    <row r="63389" ht="15" customHeight="1"/>
    <row r="63390" ht="15" customHeight="1"/>
    <row r="63391" ht="15" customHeight="1"/>
    <row r="63392" ht="15" customHeight="1"/>
    <row r="63393" ht="15" customHeight="1"/>
    <row r="63394" ht="15" customHeight="1"/>
    <row r="63395" ht="15" customHeight="1"/>
    <row r="63396" ht="15" customHeight="1"/>
    <row r="63397" ht="15" customHeight="1"/>
    <row r="63398" ht="15" customHeight="1"/>
    <row r="63399" ht="15" customHeight="1"/>
    <row r="63400" ht="15" customHeight="1"/>
    <row r="63401" ht="15" customHeight="1"/>
    <row r="63402" ht="15" customHeight="1"/>
    <row r="63403" ht="15" customHeight="1"/>
    <row r="63404" ht="15" customHeight="1"/>
    <row r="63405" ht="15" customHeight="1"/>
    <row r="63406" ht="15" customHeight="1"/>
    <row r="63407" ht="15" customHeight="1"/>
    <row r="63408" ht="15" customHeight="1"/>
    <row r="63409" ht="15" customHeight="1"/>
    <row r="63410" ht="15" customHeight="1"/>
    <row r="63411" ht="15" customHeight="1"/>
    <row r="63412" ht="15" customHeight="1"/>
    <row r="63413" ht="15" customHeight="1"/>
    <row r="63414" ht="15" customHeight="1"/>
    <row r="63415" ht="15" customHeight="1"/>
    <row r="63416" ht="15" customHeight="1"/>
    <row r="63417" ht="15" customHeight="1"/>
    <row r="63418" ht="15" customHeight="1"/>
    <row r="63419" ht="15" customHeight="1"/>
    <row r="63420" ht="15" customHeight="1"/>
    <row r="63421" ht="15" customHeight="1"/>
    <row r="63422" ht="15" customHeight="1"/>
    <row r="63423" ht="15" customHeight="1"/>
    <row r="63424" ht="15" customHeight="1"/>
    <row r="63425" ht="15" customHeight="1"/>
    <row r="63426" ht="15" customHeight="1"/>
    <row r="63427" ht="15" customHeight="1"/>
    <row r="63428" ht="15" customHeight="1"/>
    <row r="63429" ht="15" customHeight="1"/>
    <row r="63430" ht="15" customHeight="1"/>
    <row r="63431" ht="15" customHeight="1"/>
    <row r="63432" ht="15" customHeight="1"/>
    <row r="63433" ht="15" customHeight="1"/>
    <row r="63434" ht="15" customHeight="1"/>
    <row r="63435" ht="15" customHeight="1"/>
    <row r="63436" ht="15" customHeight="1"/>
    <row r="63437" ht="15" customHeight="1"/>
    <row r="63438" ht="15" customHeight="1"/>
    <row r="63439" ht="15" customHeight="1"/>
    <row r="63440" ht="15" customHeight="1"/>
    <row r="63441" ht="15" customHeight="1"/>
    <row r="63442" ht="15" customHeight="1"/>
    <row r="63443" ht="15" customHeight="1"/>
    <row r="63444" ht="15" customHeight="1"/>
    <row r="63445" ht="15" customHeight="1"/>
    <row r="63446" ht="15" customHeight="1"/>
    <row r="63447" ht="15" customHeight="1"/>
    <row r="63448" ht="15" customHeight="1"/>
    <row r="63449" ht="15" customHeight="1"/>
    <row r="63450" ht="15" customHeight="1"/>
    <row r="63451" ht="15" customHeight="1"/>
    <row r="63452" ht="15" customHeight="1"/>
    <row r="63453" ht="15" customHeight="1"/>
    <row r="63454" ht="15" customHeight="1"/>
    <row r="63455" ht="15" customHeight="1"/>
    <row r="63456" ht="15" customHeight="1"/>
    <row r="63457" ht="15" customHeight="1"/>
    <row r="63458" ht="15" customHeight="1"/>
    <row r="63459" ht="15" customHeight="1"/>
    <row r="63460" ht="15" customHeight="1"/>
    <row r="63461" ht="15" customHeight="1"/>
    <row r="63462" ht="15" customHeight="1"/>
    <row r="63463" ht="15" customHeight="1"/>
    <row r="63464" ht="15" customHeight="1"/>
    <row r="63465" ht="15" customHeight="1"/>
    <row r="63466" ht="15" customHeight="1"/>
    <row r="63467" ht="15" customHeight="1"/>
    <row r="63468" ht="15" customHeight="1"/>
    <row r="63469" ht="15" customHeight="1"/>
    <row r="63470" ht="15" customHeight="1"/>
    <row r="63471" ht="15" customHeight="1"/>
    <row r="63472" ht="15" customHeight="1"/>
    <row r="63473" ht="15" customHeight="1"/>
    <row r="63474" ht="15" customHeight="1"/>
    <row r="63475" ht="15" customHeight="1"/>
    <row r="63476" ht="15" customHeight="1"/>
    <row r="63477" ht="15" customHeight="1"/>
    <row r="63478" ht="15" customHeight="1"/>
    <row r="63479" ht="15" customHeight="1"/>
    <row r="63480" ht="15" customHeight="1"/>
    <row r="63481" ht="15" customHeight="1"/>
    <row r="63482" ht="15" customHeight="1"/>
    <row r="63483" ht="15" customHeight="1"/>
    <row r="63484" ht="15" customHeight="1"/>
    <row r="63485" ht="15" customHeight="1"/>
    <row r="63486" ht="15" customHeight="1"/>
    <row r="63487" ht="15" customHeight="1"/>
    <row r="63488" ht="15" customHeight="1"/>
    <row r="63489" ht="15" customHeight="1"/>
    <row r="63490" ht="15" customHeight="1"/>
    <row r="63491" ht="15" customHeight="1"/>
    <row r="63492" ht="15" customHeight="1"/>
    <row r="63493" ht="15" customHeight="1"/>
    <row r="63494" ht="15" customHeight="1"/>
    <row r="63495" ht="15" customHeight="1"/>
    <row r="63496" ht="15" customHeight="1"/>
    <row r="63497" ht="15" customHeight="1"/>
    <row r="63498" ht="15" customHeight="1"/>
    <row r="63499" ht="15" customHeight="1"/>
    <row r="63500" ht="15" customHeight="1"/>
    <row r="63501" ht="15" customHeight="1"/>
    <row r="63502" ht="15" customHeight="1"/>
    <row r="63503" ht="15" customHeight="1"/>
    <row r="63504" ht="15" customHeight="1"/>
    <row r="63505" ht="15" customHeight="1"/>
    <row r="63506" ht="15" customHeight="1"/>
    <row r="63507" ht="15" customHeight="1"/>
    <row r="63508" ht="15" customHeight="1"/>
    <row r="63509" ht="15" customHeight="1"/>
    <row r="63510" ht="15" customHeight="1"/>
    <row r="63511" ht="15" customHeight="1"/>
    <row r="63512" ht="15" customHeight="1"/>
    <row r="63513" ht="15" customHeight="1"/>
    <row r="63514" ht="15" customHeight="1"/>
    <row r="63515" ht="15" customHeight="1"/>
    <row r="63516" ht="15" customHeight="1"/>
    <row r="63517" ht="15" customHeight="1"/>
    <row r="63518" ht="15" customHeight="1"/>
    <row r="63519" ht="15" customHeight="1"/>
    <row r="63520" ht="15" customHeight="1"/>
    <row r="63521" ht="15" customHeight="1"/>
    <row r="63522" ht="15" customHeight="1"/>
    <row r="63523" ht="15" customHeight="1"/>
    <row r="63524" ht="15" customHeight="1"/>
    <row r="63525" ht="15" customHeight="1"/>
    <row r="63526" ht="15" customHeight="1"/>
    <row r="63527" ht="15" customHeight="1"/>
    <row r="63528" ht="15" customHeight="1"/>
    <row r="63529" ht="15" customHeight="1"/>
    <row r="63530" ht="15" customHeight="1"/>
    <row r="63531" ht="15" customHeight="1"/>
    <row r="63532" ht="15" customHeight="1"/>
    <row r="63533" ht="15" customHeight="1"/>
    <row r="63534" ht="15" customHeight="1"/>
    <row r="63535" ht="15" customHeight="1"/>
    <row r="63536" ht="15" customHeight="1"/>
    <row r="63537" ht="15" customHeight="1"/>
    <row r="63538" ht="15" customHeight="1"/>
    <row r="63539" ht="15" customHeight="1"/>
    <row r="63540" ht="15" customHeight="1"/>
    <row r="63541" ht="15" customHeight="1"/>
    <row r="63542" ht="15" customHeight="1"/>
    <row r="63543" ht="15" customHeight="1"/>
    <row r="63544" ht="15" customHeight="1"/>
    <row r="63545" ht="15" customHeight="1"/>
    <row r="63546" ht="15" customHeight="1"/>
    <row r="63547" ht="15" customHeight="1"/>
    <row r="63548" ht="15" customHeight="1"/>
    <row r="63549" ht="15" customHeight="1"/>
    <row r="63550" ht="15" customHeight="1"/>
    <row r="63551" ht="15" customHeight="1"/>
    <row r="63552" ht="15" customHeight="1"/>
    <row r="63553" ht="15" customHeight="1"/>
    <row r="63554" ht="15" customHeight="1"/>
    <row r="63555" ht="15" customHeight="1"/>
    <row r="63556" ht="15" customHeight="1"/>
    <row r="63557" ht="15" customHeight="1"/>
    <row r="63558" ht="15" customHeight="1"/>
    <row r="63559" ht="15" customHeight="1"/>
    <row r="63560" ht="15" customHeight="1"/>
    <row r="63561" ht="15" customHeight="1"/>
    <row r="63562" ht="15" customHeight="1"/>
    <row r="63563" ht="15" customHeight="1"/>
    <row r="63564" ht="15" customHeight="1"/>
    <row r="63565" ht="15" customHeight="1"/>
    <row r="63566" ht="15" customHeight="1"/>
    <row r="63567" ht="15" customHeight="1"/>
    <row r="63568" ht="15" customHeight="1"/>
    <row r="63569" ht="15" customHeight="1"/>
    <row r="63570" ht="15" customHeight="1"/>
    <row r="63571" ht="15" customHeight="1"/>
    <row r="63572" ht="15" customHeight="1"/>
    <row r="63573" ht="15" customHeight="1"/>
    <row r="63574" ht="15" customHeight="1"/>
    <row r="63575" ht="15" customHeight="1"/>
    <row r="63576" ht="15" customHeight="1"/>
    <row r="63577" ht="15" customHeight="1"/>
    <row r="63578" ht="15" customHeight="1"/>
    <row r="63579" ht="15" customHeight="1"/>
    <row r="63580" ht="15" customHeight="1"/>
    <row r="63581" ht="15" customHeight="1"/>
    <row r="63582" ht="15" customHeight="1"/>
    <row r="63583" ht="15" customHeight="1"/>
    <row r="63584" ht="15" customHeight="1"/>
    <row r="63585" ht="15" customHeight="1"/>
    <row r="63586" ht="15" customHeight="1"/>
    <row r="63587" ht="15" customHeight="1"/>
    <row r="63588" ht="15" customHeight="1"/>
    <row r="63589" ht="15" customHeight="1"/>
    <row r="63590" ht="15" customHeight="1"/>
    <row r="63591" ht="15" customHeight="1"/>
    <row r="63592" ht="15" customHeight="1"/>
    <row r="63593" ht="15" customHeight="1"/>
    <row r="63594" ht="15" customHeight="1"/>
    <row r="63595" ht="15" customHeight="1"/>
    <row r="63596" ht="15" customHeight="1"/>
    <row r="63597" ht="15" customHeight="1"/>
    <row r="63598" ht="15" customHeight="1"/>
    <row r="63599" ht="15" customHeight="1"/>
    <row r="63600" ht="15" customHeight="1"/>
    <row r="63601" ht="15" customHeight="1"/>
    <row r="63602" ht="15" customHeight="1"/>
    <row r="63603" ht="15" customHeight="1"/>
    <row r="63604" ht="15" customHeight="1"/>
    <row r="63605" ht="15" customHeight="1"/>
    <row r="63606" ht="15" customHeight="1"/>
    <row r="63607" ht="15" customHeight="1"/>
    <row r="63608" ht="15" customHeight="1"/>
    <row r="63609" ht="15" customHeight="1"/>
    <row r="63610" ht="15" customHeight="1"/>
    <row r="63611" ht="15" customHeight="1"/>
    <row r="63612" ht="15" customHeight="1"/>
    <row r="63613" ht="15" customHeight="1"/>
    <row r="63614" ht="15" customHeight="1"/>
    <row r="63615" ht="15" customHeight="1"/>
    <row r="63616" ht="15" customHeight="1"/>
    <row r="63617" ht="15" customHeight="1"/>
    <row r="63618" ht="15" customHeight="1"/>
    <row r="63619" ht="15" customHeight="1"/>
    <row r="63620" ht="15" customHeight="1"/>
    <row r="63621" ht="15" customHeight="1"/>
    <row r="63622" ht="15" customHeight="1"/>
    <row r="63623" ht="15" customHeight="1"/>
    <row r="63624" ht="15" customHeight="1"/>
    <row r="63625" ht="15" customHeight="1"/>
    <row r="63626" ht="15" customHeight="1"/>
    <row r="63627" ht="15" customHeight="1"/>
    <row r="63628" ht="15" customHeight="1"/>
    <row r="63629" ht="15" customHeight="1"/>
    <row r="63630" ht="15" customHeight="1"/>
    <row r="63631" ht="15" customHeight="1"/>
    <row r="63632" ht="15" customHeight="1"/>
    <row r="63633" ht="15" customHeight="1"/>
    <row r="63634" ht="15" customHeight="1"/>
    <row r="63635" ht="15" customHeight="1"/>
    <row r="63636" ht="15" customHeight="1"/>
    <row r="63637" ht="15" customHeight="1"/>
    <row r="63638" ht="15" customHeight="1"/>
    <row r="63639" ht="15" customHeight="1"/>
    <row r="63640" ht="15" customHeight="1"/>
    <row r="63641" ht="15" customHeight="1"/>
    <row r="63642" ht="15" customHeight="1"/>
    <row r="63643" ht="15" customHeight="1"/>
    <row r="63644" ht="15" customHeight="1"/>
    <row r="63645" ht="15" customHeight="1"/>
    <row r="63646" ht="15" customHeight="1"/>
    <row r="63647" ht="15" customHeight="1"/>
    <row r="63648" ht="15" customHeight="1"/>
    <row r="63649" ht="15" customHeight="1"/>
    <row r="63650" ht="15" customHeight="1"/>
    <row r="63651" ht="15" customHeight="1"/>
    <row r="63652" ht="15" customHeight="1"/>
    <row r="63653" ht="15" customHeight="1"/>
    <row r="63654" ht="15" customHeight="1"/>
    <row r="63655" ht="15" customHeight="1"/>
    <row r="63656" ht="15" customHeight="1"/>
    <row r="63657" ht="15" customHeight="1"/>
    <row r="63658" ht="15" customHeight="1"/>
    <row r="63659" ht="15" customHeight="1"/>
    <row r="63660" ht="15" customHeight="1"/>
    <row r="63661" ht="15" customHeight="1"/>
    <row r="63662" ht="15" customHeight="1"/>
    <row r="63663" ht="15" customHeight="1"/>
    <row r="63664" ht="15" customHeight="1"/>
    <row r="63665" ht="15" customHeight="1"/>
    <row r="63666" ht="15" customHeight="1"/>
    <row r="63667" ht="15" customHeight="1"/>
    <row r="63668" ht="15" customHeight="1"/>
    <row r="63669" ht="15" customHeight="1"/>
    <row r="63670" ht="15" customHeight="1"/>
    <row r="63671" ht="15" customHeight="1"/>
    <row r="63672" ht="15" customHeight="1"/>
    <row r="63673" ht="15" customHeight="1"/>
    <row r="63674" ht="15" customHeight="1"/>
    <row r="63675" ht="15" customHeight="1"/>
    <row r="63676" ht="15" customHeight="1"/>
    <row r="63677" ht="15" customHeight="1"/>
    <row r="63678" ht="15" customHeight="1"/>
    <row r="63679" ht="15" customHeight="1"/>
    <row r="63680" ht="15" customHeight="1"/>
    <row r="63681" ht="15" customHeight="1"/>
    <row r="63682" ht="15" customHeight="1"/>
    <row r="63683" ht="15" customHeight="1"/>
    <row r="63684" ht="15" customHeight="1"/>
    <row r="63685" ht="15" customHeight="1"/>
    <row r="63686" ht="15" customHeight="1"/>
    <row r="63687" ht="15" customHeight="1"/>
    <row r="63688" ht="15" customHeight="1"/>
    <row r="63689" ht="15" customHeight="1"/>
    <row r="63690" ht="15" customHeight="1"/>
    <row r="63691" ht="15" customHeight="1"/>
    <row r="63692" ht="15" customHeight="1"/>
    <row r="63693" ht="15" customHeight="1"/>
    <row r="63694" ht="15" customHeight="1"/>
    <row r="63695" ht="15" customHeight="1"/>
    <row r="63696" ht="15" customHeight="1"/>
    <row r="63697" ht="15" customHeight="1"/>
    <row r="63698" ht="15" customHeight="1"/>
    <row r="63699" ht="15" customHeight="1"/>
    <row r="63700" ht="15" customHeight="1"/>
    <row r="63701" ht="15" customHeight="1"/>
    <row r="63702" ht="15" customHeight="1"/>
    <row r="63703" ht="15" customHeight="1"/>
    <row r="63704" ht="15" customHeight="1"/>
    <row r="63705" ht="15" customHeight="1"/>
    <row r="63706" ht="15" customHeight="1"/>
    <row r="63707" ht="15" customHeight="1"/>
    <row r="63708" ht="15" customHeight="1"/>
    <row r="63709" ht="15" customHeight="1"/>
    <row r="63710" ht="15" customHeight="1"/>
    <row r="63711" ht="15" customHeight="1"/>
    <row r="63712" ht="15" customHeight="1"/>
    <row r="63713" ht="15" customHeight="1"/>
    <row r="63714" ht="15" customHeight="1"/>
    <row r="63715" ht="15" customHeight="1"/>
    <row r="63716" ht="15" customHeight="1"/>
    <row r="63717" ht="15" customHeight="1"/>
    <row r="63718" ht="15" customHeight="1"/>
    <row r="63719" ht="15" customHeight="1"/>
    <row r="63720" ht="15" customHeight="1"/>
    <row r="63721" ht="15" customHeight="1"/>
    <row r="63722" ht="15" customHeight="1"/>
    <row r="63723" ht="15" customHeight="1"/>
    <row r="63724" ht="15" customHeight="1"/>
    <row r="63725" ht="15" customHeight="1"/>
    <row r="63726" ht="15" customHeight="1"/>
    <row r="63727" ht="15" customHeight="1"/>
    <row r="63728" ht="15" customHeight="1"/>
    <row r="63729" ht="15" customHeight="1"/>
    <row r="63730" ht="15" customHeight="1"/>
    <row r="63731" ht="15" customHeight="1"/>
    <row r="63732" ht="15" customHeight="1"/>
    <row r="63733" ht="15" customHeight="1"/>
    <row r="63734" ht="15" customHeight="1"/>
    <row r="63735" ht="15" customHeight="1"/>
    <row r="63736" ht="15" customHeight="1"/>
    <row r="63737" ht="15" customHeight="1"/>
    <row r="63738" ht="15" customHeight="1"/>
    <row r="63739" ht="15" customHeight="1"/>
    <row r="63740" ht="15" customHeight="1"/>
    <row r="63741" ht="15" customHeight="1"/>
    <row r="63742" ht="15" customHeight="1"/>
    <row r="63743" ht="15" customHeight="1"/>
    <row r="63744" ht="15" customHeight="1"/>
    <row r="63745" ht="15" customHeight="1"/>
    <row r="63746" ht="15" customHeight="1"/>
    <row r="63747" ht="15" customHeight="1"/>
    <row r="63748" ht="15" customHeight="1"/>
    <row r="63749" ht="15" customHeight="1"/>
    <row r="63750" ht="15" customHeight="1"/>
    <row r="63751" ht="15" customHeight="1"/>
    <row r="63752" ht="15" customHeight="1"/>
    <row r="63753" ht="15" customHeight="1"/>
    <row r="63754" ht="15" customHeight="1"/>
    <row r="63755" ht="15" customHeight="1"/>
    <row r="63756" ht="15" customHeight="1"/>
    <row r="63757" ht="15" customHeight="1"/>
    <row r="63758" ht="15" customHeight="1"/>
    <row r="63759" ht="15" customHeight="1"/>
    <row r="63760" ht="15" customHeight="1"/>
    <row r="63761" ht="15" customHeight="1"/>
    <row r="63762" ht="15" customHeight="1"/>
    <row r="63763" ht="15" customHeight="1"/>
    <row r="63764" ht="15" customHeight="1"/>
    <row r="63765" ht="15" customHeight="1"/>
    <row r="63766" ht="15" customHeight="1"/>
    <row r="63767" ht="15" customHeight="1"/>
    <row r="63768" ht="15" customHeight="1"/>
    <row r="63769" ht="15" customHeight="1"/>
    <row r="63770" ht="15" customHeight="1"/>
    <row r="63771" ht="15" customHeight="1"/>
    <row r="63772" ht="15" customHeight="1"/>
    <row r="63773" ht="15" customHeight="1"/>
    <row r="63774" ht="15" customHeight="1"/>
    <row r="63775" ht="15" customHeight="1"/>
    <row r="63776" ht="15" customHeight="1"/>
    <row r="63777" ht="15" customHeight="1"/>
    <row r="63778" ht="15" customHeight="1"/>
    <row r="63779" ht="15" customHeight="1"/>
    <row r="63780" ht="15" customHeight="1"/>
    <row r="63781" ht="15" customHeight="1"/>
    <row r="63782" ht="15" customHeight="1"/>
    <row r="63783" ht="15" customHeight="1"/>
    <row r="63784" ht="15" customHeight="1"/>
    <row r="63785" ht="15" customHeight="1"/>
    <row r="63786" ht="15" customHeight="1"/>
    <row r="63787" ht="15" customHeight="1"/>
    <row r="63788" ht="15" customHeight="1"/>
    <row r="63789" ht="15" customHeight="1"/>
    <row r="63790" ht="15" customHeight="1"/>
    <row r="63791" ht="15" customHeight="1"/>
    <row r="63792" ht="15" customHeight="1"/>
    <row r="63793" ht="15" customHeight="1"/>
    <row r="63794" ht="15" customHeight="1"/>
    <row r="63795" ht="15" customHeight="1"/>
    <row r="63796" ht="15" customHeight="1"/>
    <row r="63797" ht="15" customHeight="1"/>
    <row r="63798" ht="15" customHeight="1"/>
    <row r="63799" ht="15" customHeight="1"/>
    <row r="63800" ht="15" customHeight="1"/>
    <row r="63801" ht="15" customHeight="1"/>
    <row r="63802" ht="15" customHeight="1"/>
    <row r="63803" ht="15" customHeight="1"/>
    <row r="63804" ht="15" customHeight="1"/>
    <row r="63805" ht="15" customHeight="1"/>
    <row r="63806" ht="15" customHeight="1"/>
    <row r="63807" ht="15" customHeight="1"/>
    <row r="63808" ht="15" customHeight="1"/>
    <row r="63809" ht="15" customHeight="1"/>
    <row r="63810" ht="15" customHeight="1"/>
    <row r="63811" ht="15" customHeight="1"/>
    <row r="63812" ht="15" customHeight="1"/>
    <row r="63813" ht="15" customHeight="1"/>
    <row r="63814" ht="15" customHeight="1"/>
    <row r="63815" ht="15" customHeight="1"/>
    <row r="63816" ht="15" customHeight="1"/>
    <row r="63817" ht="15" customHeight="1"/>
    <row r="63818" ht="15" customHeight="1"/>
    <row r="63819" ht="15" customHeight="1"/>
    <row r="63820" ht="15" customHeight="1"/>
    <row r="63821" ht="15" customHeight="1"/>
    <row r="63822" ht="15" customHeight="1"/>
    <row r="63823" ht="15" customHeight="1"/>
    <row r="63824" ht="15" customHeight="1"/>
    <row r="63825" ht="15" customHeight="1"/>
    <row r="63826" ht="15" customHeight="1"/>
    <row r="63827" ht="15" customHeight="1"/>
    <row r="63828" ht="15" customHeight="1"/>
    <row r="63829" ht="15" customHeight="1"/>
    <row r="63830" ht="15" customHeight="1"/>
    <row r="63831" ht="15" customHeight="1"/>
    <row r="63832" ht="15" customHeight="1"/>
    <row r="63833" ht="15" customHeight="1"/>
    <row r="63834" ht="15" customHeight="1"/>
    <row r="63835" ht="15" customHeight="1"/>
    <row r="63836" ht="15" customHeight="1"/>
    <row r="63837" ht="15" customHeight="1"/>
    <row r="63838" ht="15" customHeight="1"/>
    <row r="63839" ht="15" customHeight="1"/>
    <row r="63840" ht="15" customHeight="1"/>
    <row r="63841" ht="15" customHeight="1"/>
    <row r="63842" ht="15" customHeight="1"/>
    <row r="63843" ht="15" customHeight="1"/>
    <row r="63844" ht="15" customHeight="1"/>
    <row r="63845" ht="15" customHeight="1"/>
    <row r="63846" ht="15" customHeight="1"/>
    <row r="63847" ht="15" customHeight="1"/>
    <row r="63848" ht="15" customHeight="1"/>
    <row r="63849" ht="15" customHeight="1"/>
    <row r="63850" ht="15" customHeight="1"/>
    <row r="63851" ht="15" customHeight="1"/>
    <row r="63852" ht="15" customHeight="1"/>
    <row r="63853" ht="15" customHeight="1"/>
    <row r="63854" ht="15" customHeight="1"/>
    <row r="63855" ht="15" customHeight="1"/>
    <row r="63856" ht="15" customHeight="1"/>
    <row r="63857" ht="15" customHeight="1"/>
    <row r="63858" ht="15" customHeight="1"/>
    <row r="63859" ht="15" customHeight="1"/>
    <row r="63860" ht="15" customHeight="1"/>
    <row r="63861" ht="15" customHeight="1"/>
    <row r="63862" ht="15" customHeight="1"/>
    <row r="63863" ht="15" customHeight="1"/>
    <row r="63864" ht="15" customHeight="1"/>
    <row r="63865" ht="15" customHeight="1"/>
    <row r="63866" ht="15" customHeight="1"/>
    <row r="63867" ht="15" customHeight="1"/>
    <row r="63868" ht="15" customHeight="1"/>
    <row r="63869" ht="15" customHeight="1"/>
    <row r="63870" ht="15" customHeight="1"/>
    <row r="63871" ht="15" customHeight="1"/>
    <row r="63872" ht="15" customHeight="1"/>
    <row r="63873" ht="15" customHeight="1"/>
    <row r="63874" ht="15" customHeight="1"/>
    <row r="63875" ht="15" customHeight="1"/>
    <row r="63876" ht="15" customHeight="1"/>
    <row r="63877" ht="15" customHeight="1"/>
    <row r="63878" ht="15" customHeight="1"/>
    <row r="63879" ht="15" customHeight="1"/>
    <row r="63880" ht="15" customHeight="1"/>
    <row r="63881" ht="15" customHeight="1"/>
    <row r="63882" ht="15" customHeight="1"/>
    <row r="63883" ht="15" customHeight="1"/>
    <row r="63884" ht="15" customHeight="1"/>
    <row r="63885" ht="15" customHeight="1"/>
    <row r="63886" ht="15" customHeight="1"/>
    <row r="63887" ht="15" customHeight="1"/>
    <row r="63888" ht="15" customHeight="1"/>
    <row r="63889" ht="15" customHeight="1"/>
    <row r="63890" ht="15" customHeight="1"/>
    <row r="63891" ht="15" customHeight="1"/>
    <row r="63892" ht="15" customHeight="1"/>
    <row r="63893" ht="15" customHeight="1"/>
    <row r="63894" ht="15" customHeight="1"/>
    <row r="63895" ht="15" customHeight="1"/>
    <row r="63896" ht="15" customHeight="1"/>
    <row r="63897" ht="15" customHeight="1"/>
    <row r="63898" ht="15" customHeight="1"/>
    <row r="63899" ht="15" customHeight="1"/>
    <row r="63900" ht="15" customHeight="1"/>
    <row r="63901" ht="15" customHeight="1"/>
    <row r="63902" ht="15" customHeight="1"/>
    <row r="63903" ht="15" customHeight="1"/>
    <row r="63904" ht="15" customHeight="1"/>
    <row r="63905" ht="15" customHeight="1"/>
    <row r="63906" ht="15" customHeight="1"/>
    <row r="63907" ht="15" customHeight="1"/>
    <row r="63908" ht="15" customHeight="1"/>
    <row r="63909" ht="15" customHeight="1"/>
    <row r="63910" ht="15" customHeight="1"/>
    <row r="63911" ht="15" customHeight="1"/>
    <row r="63912" ht="15" customHeight="1"/>
    <row r="63913" ht="15" customHeight="1"/>
    <row r="63914" ht="15" customHeight="1"/>
    <row r="63915" ht="15" customHeight="1"/>
    <row r="63916" ht="15" customHeight="1"/>
    <row r="63917" ht="15" customHeight="1"/>
    <row r="63918" ht="15" customHeight="1"/>
    <row r="63919" ht="15" customHeight="1"/>
    <row r="63920" ht="15" customHeight="1"/>
    <row r="63921" ht="15" customHeight="1"/>
    <row r="63922" ht="15" customHeight="1"/>
    <row r="63923" ht="15" customHeight="1"/>
    <row r="63924" ht="15" customHeight="1"/>
    <row r="63925" ht="15" customHeight="1"/>
    <row r="63926" ht="15" customHeight="1"/>
    <row r="63927" ht="15" customHeight="1"/>
    <row r="63928" ht="15" customHeight="1"/>
    <row r="63929" ht="15" customHeight="1"/>
    <row r="63930" ht="15" customHeight="1"/>
    <row r="63931" ht="15" customHeight="1"/>
    <row r="63932" ht="15" customHeight="1"/>
    <row r="63933" ht="15" customHeight="1"/>
    <row r="63934" ht="15" customHeight="1"/>
    <row r="63935" ht="15" customHeight="1"/>
    <row r="63936" ht="15" customHeight="1"/>
    <row r="63937" ht="15" customHeight="1"/>
    <row r="63938" ht="15" customHeight="1"/>
    <row r="63939" ht="15" customHeight="1"/>
    <row r="63940" ht="15" customHeight="1"/>
    <row r="63941" ht="15" customHeight="1"/>
    <row r="63942" ht="15" customHeight="1"/>
    <row r="63943" ht="15" customHeight="1"/>
    <row r="63944" ht="15" customHeight="1"/>
    <row r="63945" ht="15" customHeight="1"/>
    <row r="63946" ht="15" customHeight="1"/>
    <row r="63947" ht="15" customHeight="1"/>
    <row r="63948" ht="15" customHeight="1"/>
    <row r="63949" ht="15" customHeight="1"/>
    <row r="63950" ht="15" customHeight="1"/>
    <row r="63951" ht="15" customHeight="1"/>
    <row r="63952" ht="15" customHeight="1"/>
    <row r="63953" ht="15" customHeight="1"/>
    <row r="63954" ht="15" customHeight="1"/>
    <row r="63955" ht="15" customHeight="1"/>
    <row r="63956" ht="15" customHeight="1"/>
    <row r="63957" ht="15" customHeight="1"/>
    <row r="63958" ht="15" customHeight="1"/>
    <row r="63959" ht="15" customHeight="1"/>
    <row r="63960" ht="15" customHeight="1"/>
    <row r="63961" ht="15" customHeight="1"/>
    <row r="63962" ht="15" customHeight="1"/>
    <row r="63963" ht="15" customHeight="1"/>
    <row r="63964" ht="15" customHeight="1"/>
    <row r="63965" ht="15" customHeight="1"/>
    <row r="63966" ht="15" customHeight="1"/>
    <row r="63967" ht="15" customHeight="1"/>
    <row r="63968" ht="15" customHeight="1"/>
    <row r="63969" ht="15" customHeight="1"/>
    <row r="63970" ht="15" customHeight="1"/>
    <row r="63971" ht="15" customHeight="1"/>
    <row r="63972" ht="15" customHeight="1"/>
    <row r="63973" ht="15" customHeight="1"/>
    <row r="63974" ht="15" customHeight="1"/>
    <row r="63975" ht="15" customHeight="1"/>
    <row r="63976" ht="15" customHeight="1"/>
    <row r="63977" ht="15" customHeight="1"/>
    <row r="63978" ht="15" customHeight="1"/>
    <row r="63979" ht="15" customHeight="1"/>
    <row r="63980" ht="15" customHeight="1"/>
    <row r="63981" ht="15" customHeight="1"/>
    <row r="63982" ht="15" customHeight="1"/>
    <row r="63983" ht="15" customHeight="1"/>
    <row r="63984" ht="15" customHeight="1"/>
    <row r="63985" ht="15" customHeight="1"/>
    <row r="63986" ht="15" customHeight="1"/>
    <row r="63987" ht="15" customHeight="1"/>
    <row r="63988" ht="15" customHeight="1"/>
    <row r="63989" ht="15" customHeight="1"/>
    <row r="63990" ht="15" customHeight="1"/>
    <row r="63991" ht="15" customHeight="1"/>
    <row r="63992" ht="15" customHeight="1"/>
    <row r="63993" ht="15" customHeight="1"/>
    <row r="63994" ht="15" customHeight="1"/>
    <row r="63995" ht="15" customHeight="1"/>
    <row r="63996" ht="15" customHeight="1"/>
    <row r="63997" ht="15" customHeight="1"/>
    <row r="63998" ht="15" customHeight="1"/>
    <row r="63999" ht="15" customHeight="1"/>
    <row r="64000" ht="15" customHeight="1"/>
    <row r="64001" ht="15" customHeight="1"/>
    <row r="64002" ht="15" customHeight="1"/>
    <row r="64003" ht="15" customHeight="1"/>
    <row r="64004" ht="15" customHeight="1"/>
    <row r="64005" ht="15" customHeight="1"/>
    <row r="64006" ht="15" customHeight="1"/>
    <row r="64007" ht="15" customHeight="1"/>
    <row r="64008" ht="15" customHeight="1"/>
    <row r="64009" ht="15" customHeight="1"/>
    <row r="64010" ht="15" customHeight="1"/>
    <row r="64011" ht="15" customHeight="1"/>
    <row r="64012" ht="15" customHeight="1"/>
    <row r="64013" ht="15" customHeight="1"/>
    <row r="64014" ht="15" customHeight="1"/>
    <row r="64015" ht="15" customHeight="1"/>
    <row r="64016" ht="15" customHeight="1"/>
    <row r="64017" ht="15" customHeight="1"/>
    <row r="64018" ht="15" customHeight="1"/>
    <row r="64019" ht="15" customHeight="1"/>
    <row r="64020" ht="15" customHeight="1"/>
    <row r="64021" ht="15" customHeight="1"/>
    <row r="64022" ht="15" customHeight="1"/>
    <row r="64023" ht="15" customHeight="1"/>
    <row r="64024" ht="15" customHeight="1"/>
    <row r="64025" ht="15" customHeight="1"/>
    <row r="64026" ht="15" customHeight="1"/>
    <row r="64027" ht="15" customHeight="1"/>
    <row r="64028" ht="15" customHeight="1"/>
    <row r="64029" ht="15" customHeight="1"/>
    <row r="64030" ht="15" customHeight="1"/>
    <row r="64031" ht="15" customHeight="1"/>
    <row r="64032" ht="15" customHeight="1"/>
    <row r="64033" ht="15" customHeight="1"/>
    <row r="64034" ht="15" customHeight="1"/>
    <row r="64035" ht="15" customHeight="1"/>
    <row r="64036" ht="15" customHeight="1"/>
    <row r="64037" ht="15" customHeight="1"/>
    <row r="64038" ht="15" customHeight="1"/>
    <row r="64039" ht="15" customHeight="1"/>
    <row r="64040" ht="15" customHeight="1"/>
    <row r="64041" ht="15" customHeight="1"/>
    <row r="64042" ht="15" customHeight="1"/>
    <row r="64043" ht="15" customHeight="1"/>
    <row r="64044" ht="15" customHeight="1"/>
    <row r="64045" ht="15" customHeight="1"/>
    <row r="64046" ht="15" customHeight="1"/>
    <row r="64047" ht="15" customHeight="1"/>
    <row r="64048" ht="15" customHeight="1"/>
    <row r="64049" ht="15" customHeight="1"/>
    <row r="64050" ht="15" customHeight="1"/>
    <row r="64051" ht="15" customHeight="1"/>
    <row r="64052" ht="15" customHeight="1"/>
    <row r="64053" ht="15" customHeight="1"/>
    <row r="64054" ht="15" customHeight="1"/>
    <row r="64055" ht="15" customHeight="1"/>
    <row r="64056" ht="15" customHeight="1"/>
    <row r="64057" ht="15" customHeight="1"/>
    <row r="64058" ht="15" customHeight="1"/>
    <row r="64059" ht="15" customHeight="1"/>
    <row r="64060" ht="15" customHeight="1"/>
    <row r="64061" ht="15" customHeight="1"/>
    <row r="64062" ht="15" customHeight="1"/>
    <row r="64063" ht="15" customHeight="1"/>
    <row r="64064" ht="15" customHeight="1"/>
    <row r="64065" ht="15" customHeight="1"/>
    <row r="64066" ht="15" customHeight="1"/>
    <row r="64067" ht="15" customHeight="1"/>
    <row r="64068" ht="15" customHeight="1"/>
    <row r="64069" ht="15" customHeight="1"/>
    <row r="64070" ht="15" customHeight="1"/>
    <row r="64071" ht="15" customHeight="1"/>
    <row r="64072" ht="15" customHeight="1"/>
    <row r="64073" ht="15" customHeight="1"/>
    <row r="64074" ht="15" customHeight="1"/>
    <row r="64075" ht="15" customHeight="1"/>
    <row r="64076" ht="15" customHeight="1"/>
    <row r="64077" ht="15" customHeight="1"/>
    <row r="64078" ht="15" customHeight="1"/>
    <row r="64079" ht="15" customHeight="1"/>
    <row r="64080" ht="15" customHeight="1"/>
    <row r="64081" ht="15" customHeight="1"/>
    <row r="64082" ht="15" customHeight="1"/>
    <row r="64083" ht="15" customHeight="1"/>
    <row r="64084" ht="15" customHeight="1"/>
    <row r="64085" ht="15" customHeight="1"/>
    <row r="64086" ht="15" customHeight="1"/>
    <row r="64087" ht="15" customHeight="1"/>
    <row r="64088" ht="15" customHeight="1"/>
    <row r="64089" ht="15" customHeight="1"/>
    <row r="64090" ht="15" customHeight="1"/>
    <row r="64091" ht="15" customHeight="1"/>
    <row r="64092" ht="15" customHeight="1"/>
    <row r="64093" ht="15" customHeight="1"/>
    <row r="64094" ht="15" customHeight="1"/>
    <row r="64095" ht="15" customHeight="1"/>
    <row r="64096" ht="15" customHeight="1"/>
    <row r="64097" ht="15" customHeight="1"/>
    <row r="64098" ht="15" customHeight="1"/>
    <row r="64099" ht="15" customHeight="1"/>
    <row r="64100" ht="15" customHeight="1"/>
    <row r="64101" ht="15" customHeight="1"/>
    <row r="64102" ht="15" customHeight="1"/>
    <row r="64103" ht="15" customHeight="1"/>
    <row r="64104" ht="15" customHeight="1"/>
    <row r="64105" ht="15" customHeight="1"/>
    <row r="64106" ht="15" customHeight="1"/>
    <row r="64107" ht="15" customHeight="1"/>
    <row r="64108" ht="15" customHeight="1"/>
    <row r="64109" ht="15" customHeight="1"/>
    <row r="64110" ht="15" customHeight="1"/>
    <row r="64111" ht="15" customHeight="1"/>
    <row r="64112" ht="15" customHeight="1"/>
    <row r="64113" ht="15" customHeight="1"/>
    <row r="64114" ht="15" customHeight="1"/>
    <row r="64115" ht="15" customHeight="1"/>
    <row r="64116" ht="15" customHeight="1"/>
    <row r="64117" ht="15" customHeight="1"/>
    <row r="64118" ht="15" customHeight="1"/>
    <row r="64119" ht="15" customHeight="1"/>
    <row r="64120" ht="15" customHeight="1"/>
    <row r="64121" ht="15" customHeight="1"/>
    <row r="64122" ht="15" customHeight="1"/>
    <row r="64123" ht="15" customHeight="1"/>
    <row r="64124" ht="15" customHeight="1"/>
    <row r="64125" ht="15" customHeight="1"/>
    <row r="64126" ht="15" customHeight="1"/>
    <row r="64127" ht="15" customHeight="1"/>
    <row r="64128" ht="15" customHeight="1"/>
    <row r="64129" ht="15" customHeight="1"/>
    <row r="64130" ht="15" customHeight="1"/>
    <row r="64131" ht="15" customHeight="1"/>
    <row r="64132" ht="15" customHeight="1"/>
    <row r="64133" ht="15" customHeight="1"/>
    <row r="64134" ht="15" customHeight="1"/>
    <row r="64135" ht="15" customHeight="1"/>
    <row r="64136" ht="15" customHeight="1"/>
    <row r="64137" ht="15" customHeight="1"/>
    <row r="64138" ht="15" customHeight="1"/>
    <row r="64139" ht="15" customHeight="1"/>
    <row r="64140" ht="15" customHeight="1"/>
    <row r="64141" ht="15" customHeight="1"/>
    <row r="64142" ht="15" customHeight="1"/>
    <row r="64143" ht="15" customHeight="1"/>
    <row r="64144" ht="15" customHeight="1"/>
    <row r="64145" ht="15" customHeight="1"/>
    <row r="64146" ht="15" customHeight="1"/>
    <row r="64147" ht="15" customHeight="1"/>
    <row r="64148" ht="15" customHeight="1"/>
    <row r="64149" ht="15" customHeight="1"/>
    <row r="64150" ht="15" customHeight="1"/>
    <row r="64151" ht="15" customHeight="1"/>
    <row r="64152" ht="15" customHeight="1"/>
    <row r="64153" ht="15" customHeight="1"/>
    <row r="64154" ht="15" customHeight="1"/>
    <row r="64155" ht="15" customHeight="1"/>
    <row r="64156" ht="15" customHeight="1"/>
    <row r="64157" ht="15" customHeight="1"/>
    <row r="64158" ht="15" customHeight="1"/>
    <row r="64159" ht="15" customHeight="1"/>
    <row r="64160" ht="15" customHeight="1"/>
    <row r="64161" ht="15" customHeight="1"/>
    <row r="64162" ht="15" customHeight="1"/>
    <row r="64163" ht="15" customHeight="1"/>
    <row r="64164" ht="15" customHeight="1"/>
    <row r="64165" ht="15" customHeight="1"/>
    <row r="64166" ht="15" customHeight="1"/>
    <row r="64167" ht="15" customHeight="1"/>
    <row r="64168" ht="15" customHeight="1"/>
    <row r="64169" ht="15" customHeight="1"/>
    <row r="64170" ht="15" customHeight="1"/>
    <row r="64171" ht="15" customHeight="1"/>
    <row r="64172" ht="15" customHeight="1"/>
    <row r="64173" ht="15" customHeight="1"/>
    <row r="64174" ht="15" customHeight="1"/>
    <row r="64175" ht="15" customHeight="1"/>
    <row r="64176" ht="15" customHeight="1"/>
    <row r="64177" ht="15" customHeight="1"/>
    <row r="64178" ht="15" customHeight="1"/>
    <row r="64179" ht="15" customHeight="1"/>
    <row r="64180" ht="15" customHeight="1"/>
    <row r="64181" ht="15" customHeight="1"/>
    <row r="64182" ht="15" customHeight="1"/>
    <row r="64183" ht="15" customHeight="1"/>
    <row r="64184" ht="15" customHeight="1"/>
    <row r="64185" ht="15" customHeight="1"/>
    <row r="64186" ht="15" customHeight="1"/>
    <row r="64187" ht="15" customHeight="1"/>
    <row r="64188" ht="15" customHeight="1"/>
    <row r="64189" ht="15" customHeight="1"/>
    <row r="64190" ht="15" customHeight="1"/>
    <row r="64191" ht="15" customHeight="1"/>
    <row r="64192" ht="15" customHeight="1"/>
    <row r="64193" ht="15" customHeight="1"/>
    <row r="64194" ht="15" customHeight="1"/>
    <row r="64195" ht="15" customHeight="1"/>
    <row r="64196" ht="15" customHeight="1"/>
    <row r="64197" ht="15" customHeight="1"/>
    <row r="64198" ht="15" customHeight="1"/>
    <row r="64199" ht="15" customHeight="1"/>
    <row r="64200" ht="15" customHeight="1"/>
    <row r="64201" ht="15" customHeight="1"/>
    <row r="64202" ht="15" customHeight="1"/>
    <row r="64203" ht="15" customHeight="1"/>
    <row r="64204" ht="15" customHeight="1"/>
    <row r="64205" ht="15" customHeight="1"/>
    <row r="64206" ht="15" customHeight="1"/>
    <row r="64207" ht="15" customHeight="1"/>
    <row r="64208" ht="15" customHeight="1"/>
    <row r="64209" ht="15" customHeight="1"/>
    <row r="64210" ht="15" customHeight="1"/>
    <row r="64211" ht="15" customHeight="1"/>
    <row r="64212" ht="15" customHeight="1"/>
    <row r="64213" ht="15" customHeight="1"/>
    <row r="64214" ht="15" customHeight="1"/>
    <row r="64215" ht="15" customHeight="1"/>
    <row r="64216" ht="15" customHeight="1"/>
    <row r="64217" ht="15" customHeight="1"/>
    <row r="64218" ht="15" customHeight="1"/>
    <row r="64219" ht="15" customHeight="1"/>
    <row r="64220" ht="15" customHeight="1"/>
    <row r="64221" ht="15" customHeight="1"/>
    <row r="64222" ht="15" customHeight="1"/>
    <row r="64223" ht="15" customHeight="1"/>
    <row r="64224" ht="15" customHeight="1"/>
    <row r="64225" ht="15" customHeight="1"/>
    <row r="64226" ht="15" customHeight="1"/>
    <row r="64227" ht="15" customHeight="1"/>
    <row r="64228" ht="15" customHeight="1"/>
    <row r="64229" ht="15" customHeight="1"/>
    <row r="64230" ht="15" customHeight="1"/>
    <row r="64231" ht="15" customHeight="1"/>
    <row r="64232" ht="15" customHeight="1"/>
    <row r="64233" ht="15" customHeight="1"/>
    <row r="64234" ht="15" customHeight="1"/>
    <row r="64235" ht="15" customHeight="1"/>
    <row r="64236" ht="15" customHeight="1"/>
    <row r="64237" ht="15" customHeight="1"/>
    <row r="64238" ht="15" customHeight="1"/>
    <row r="64239" ht="15" customHeight="1"/>
    <row r="64240" ht="15" customHeight="1"/>
    <row r="64241" ht="15" customHeight="1"/>
    <row r="64242" ht="15" customHeight="1"/>
    <row r="64243" ht="15" customHeight="1"/>
    <row r="64244" ht="15" customHeight="1"/>
    <row r="64245" ht="15" customHeight="1"/>
    <row r="64246" ht="15" customHeight="1"/>
    <row r="64247" ht="15" customHeight="1"/>
    <row r="64248" ht="15" customHeight="1"/>
    <row r="64249" ht="15" customHeight="1"/>
    <row r="64250" ht="15" customHeight="1"/>
    <row r="64251" ht="15" customHeight="1"/>
    <row r="64252" ht="15" customHeight="1"/>
    <row r="64253" ht="15" customHeight="1"/>
    <row r="64254" ht="15" customHeight="1"/>
    <row r="64255" ht="15" customHeight="1"/>
    <row r="64256" ht="15" customHeight="1"/>
    <row r="64257" ht="15" customHeight="1"/>
    <row r="64258" ht="15" customHeight="1"/>
    <row r="64259" ht="15" customHeight="1"/>
    <row r="64260" ht="15" customHeight="1"/>
    <row r="64261" ht="15" customHeight="1"/>
    <row r="64262" ht="15" customHeight="1"/>
    <row r="64263" ht="15" customHeight="1"/>
    <row r="64264" ht="15" customHeight="1"/>
    <row r="64265" ht="15" customHeight="1"/>
    <row r="64266" ht="15" customHeight="1"/>
    <row r="64267" ht="15" customHeight="1"/>
    <row r="64268" ht="15" customHeight="1"/>
    <row r="64269" ht="15" customHeight="1"/>
    <row r="64270" ht="15" customHeight="1"/>
    <row r="64271" ht="15" customHeight="1"/>
    <row r="64272" ht="15" customHeight="1"/>
    <row r="64273" ht="15" customHeight="1"/>
    <row r="64274" ht="15" customHeight="1"/>
    <row r="64275" ht="15" customHeight="1"/>
    <row r="64276" ht="15" customHeight="1"/>
    <row r="64277" ht="15" customHeight="1"/>
    <row r="64278" ht="15" customHeight="1"/>
    <row r="64279" ht="15" customHeight="1"/>
    <row r="64280" ht="15" customHeight="1"/>
    <row r="64281" ht="15" customHeight="1"/>
    <row r="64282" ht="15" customHeight="1"/>
    <row r="64283" ht="15" customHeight="1"/>
    <row r="64284" ht="15" customHeight="1"/>
    <row r="64285" ht="15" customHeight="1"/>
    <row r="64286" ht="15" customHeight="1"/>
    <row r="64287" ht="15" customHeight="1"/>
    <row r="64288" ht="15" customHeight="1"/>
    <row r="64289" ht="15" customHeight="1"/>
    <row r="64290" ht="15" customHeight="1"/>
    <row r="64291" ht="15" customHeight="1"/>
    <row r="64292" ht="15" customHeight="1"/>
    <row r="64293" ht="15" customHeight="1"/>
    <row r="64294" ht="15" customHeight="1"/>
    <row r="64295" ht="15" customHeight="1"/>
    <row r="64296" ht="15" customHeight="1"/>
    <row r="64297" ht="15" customHeight="1"/>
    <row r="64298" ht="15" customHeight="1"/>
    <row r="64299" ht="15" customHeight="1"/>
    <row r="64300" ht="15" customHeight="1"/>
    <row r="64301" ht="15" customHeight="1"/>
    <row r="64302" ht="15" customHeight="1"/>
    <row r="64303" ht="15" customHeight="1"/>
    <row r="64304" ht="15" customHeight="1"/>
    <row r="64305" ht="15" customHeight="1"/>
    <row r="64306" ht="15" customHeight="1"/>
    <row r="64307" ht="15" customHeight="1"/>
    <row r="64308" ht="15" customHeight="1"/>
    <row r="64309" ht="15" customHeight="1"/>
    <row r="64310" ht="15" customHeight="1"/>
    <row r="64311" ht="15" customHeight="1"/>
    <row r="64312" ht="15" customHeight="1"/>
    <row r="64313" ht="15" customHeight="1"/>
    <row r="64314" ht="15" customHeight="1"/>
    <row r="64315" ht="15" customHeight="1"/>
    <row r="64316" ht="15" customHeight="1"/>
    <row r="64317" ht="15" customHeight="1"/>
    <row r="64318" ht="15" customHeight="1"/>
    <row r="64319" ht="15" customHeight="1"/>
    <row r="64320" ht="15" customHeight="1"/>
    <row r="64321" ht="15" customHeight="1"/>
    <row r="64322" ht="15" customHeight="1"/>
    <row r="64323" ht="15" customHeight="1"/>
    <row r="64324" ht="15" customHeight="1"/>
    <row r="64325" ht="15" customHeight="1"/>
    <row r="64326" ht="15" customHeight="1"/>
    <row r="64327" ht="15" customHeight="1"/>
    <row r="64328" ht="15" customHeight="1"/>
    <row r="64329" ht="15" customHeight="1"/>
    <row r="64330" ht="15" customHeight="1"/>
    <row r="64331" ht="15" customHeight="1"/>
    <row r="64332" ht="15" customHeight="1"/>
    <row r="64333" ht="15" customHeight="1"/>
    <row r="64334" ht="15" customHeight="1"/>
    <row r="64335" ht="15" customHeight="1"/>
    <row r="64336" ht="15" customHeight="1"/>
    <row r="64337" ht="15" customHeight="1"/>
    <row r="64338" ht="15" customHeight="1"/>
    <row r="64339" ht="15" customHeight="1"/>
    <row r="64340" ht="15" customHeight="1"/>
    <row r="64341" ht="15" customHeight="1"/>
    <row r="64342" ht="15" customHeight="1"/>
    <row r="64343" ht="15" customHeight="1"/>
    <row r="64344" ht="15" customHeight="1"/>
    <row r="64345" ht="15" customHeight="1"/>
    <row r="64346" ht="15" customHeight="1"/>
    <row r="64347" ht="15" customHeight="1"/>
    <row r="64348" ht="15" customHeight="1"/>
    <row r="64349" ht="15" customHeight="1"/>
    <row r="64350" ht="15" customHeight="1"/>
    <row r="64351" ht="15" customHeight="1"/>
    <row r="64352" ht="15" customHeight="1"/>
    <row r="64353" ht="15" customHeight="1"/>
    <row r="64354" ht="15" customHeight="1"/>
    <row r="64355" ht="15" customHeight="1"/>
    <row r="64356" ht="15" customHeight="1"/>
    <row r="64357" ht="15" customHeight="1"/>
    <row r="64358" ht="15" customHeight="1"/>
    <row r="64359" ht="15" customHeight="1"/>
    <row r="64360" ht="15" customHeight="1"/>
    <row r="64361" ht="15" customHeight="1"/>
    <row r="64362" ht="15" customHeight="1"/>
    <row r="64363" ht="15" customHeight="1"/>
    <row r="64364" ht="15" customHeight="1"/>
    <row r="64365" ht="15" customHeight="1"/>
    <row r="64366" ht="15" customHeight="1"/>
    <row r="64367" ht="15" customHeight="1"/>
    <row r="64368" ht="15" customHeight="1"/>
    <row r="64369" ht="15" customHeight="1"/>
    <row r="64370" ht="15" customHeight="1"/>
    <row r="64371" ht="15" customHeight="1"/>
    <row r="64372" ht="15" customHeight="1"/>
    <row r="64373" ht="15" customHeight="1"/>
    <row r="64374" ht="15" customHeight="1"/>
    <row r="64375" ht="15" customHeight="1"/>
    <row r="64376" ht="15" customHeight="1"/>
    <row r="64377" ht="15" customHeight="1"/>
    <row r="64378" ht="15" customHeight="1"/>
    <row r="64379" ht="15" customHeight="1"/>
    <row r="64380" ht="15" customHeight="1"/>
    <row r="64381" ht="15" customHeight="1"/>
    <row r="64382" ht="15" customHeight="1"/>
    <row r="64383" ht="15" customHeight="1"/>
    <row r="64384" ht="15" customHeight="1"/>
    <row r="64385" ht="15" customHeight="1"/>
    <row r="64386" ht="15" customHeight="1"/>
    <row r="64387" ht="15" customHeight="1"/>
    <row r="64388" ht="15" customHeight="1"/>
    <row r="64389" ht="15" customHeight="1"/>
    <row r="64390" ht="15" customHeight="1"/>
    <row r="64391" ht="15" customHeight="1"/>
    <row r="64392" ht="15" customHeight="1"/>
    <row r="64393" ht="15" customHeight="1"/>
    <row r="64394" ht="15" customHeight="1"/>
    <row r="64395" ht="15" customHeight="1"/>
    <row r="64396" ht="15" customHeight="1"/>
    <row r="64397" ht="15" customHeight="1"/>
    <row r="64398" ht="15" customHeight="1"/>
    <row r="64399" ht="15" customHeight="1"/>
    <row r="64400" ht="15" customHeight="1"/>
    <row r="64401" ht="15" customHeight="1"/>
    <row r="64402" ht="15" customHeight="1"/>
    <row r="64403" ht="15" customHeight="1"/>
    <row r="64404" ht="15" customHeight="1"/>
    <row r="64405" ht="15" customHeight="1"/>
    <row r="64406" ht="15" customHeight="1"/>
    <row r="64407" ht="15" customHeight="1"/>
    <row r="64408" ht="15" customHeight="1"/>
    <row r="64409" ht="15" customHeight="1"/>
    <row r="64410" ht="15" customHeight="1"/>
    <row r="64411" ht="15" customHeight="1"/>
    <row r="64412" ht="15" customHeight="1"/>
    <row r="64413" ht="15" customHeight="1"/>
    <row r="64414" ht="15" customHeight="1"/>
    <row r="64415" ht="15" customHeight="1"/>
    <row r="64416" ht="15" customHeight="1"/>
    <row r="64417" ht="15" customHeight="1"/>
    <row r="64418" ht="15" customHeight="1"/>
    <row r="64419" ht="15" customHeight="1"/>
    <row r="64420" ht="15" customHeight="1"/>
    <row r="64421" ht="15" customHeight="1"/>
    <row r="64422" ht="15" customHeight="1"/>
    <row r="64423" ht="15" customHeight="1"/>
    <row r="64424" ht="15" customHeight="1"/>
    <row r="64425" ht="15" customHeight="1"/>
    <row r="64426" ht="15" customHeight="1"/>
    <row r="64427" ht="15" customHeight="1"/>
    <row r="64428" ht="15" customHeight="1"/>
    <row r="64429" ht="15" customHeight="1"/>
    <row r="64430" ht="15" customHeight="1"/>
    <row r="64431" ht="15" customHeight="1"/>
    <row r="64432" ht="15" customHeight="1"/>
    <row r="64433" ht="15" customHeight="1"/>
    <row r="64434" ht="15" customHeight="1"/>
    <row r="64435" ht="15" customHeight="1"/>
    <row r="64436" ht="15" customHeight="1"/>
    <row r="64437" ht="15" customHeight="1"/>
    <row r="64438" ht="15" customHeight="1"/>
    <row r="64439" ht="15" customHeight="1"/>
    <row r="64440" ht="15" customHeight="1"/>
    <row r="64441" ht="15" customHeight="1"/>
    <row r="64442" ht="15" customHeight="1"/>
    <row r="64443" ht="15" customHeight="1"/>
    <row r="64444" ht="15" customHeight="1"/>
    <row r="64445" ht="15" customHeight="1"/>
    <row r="64446" ht="15" customHeight="1"/>
    <row r="64447" ht="15" customHeight="1"/>
    <row r="64448" ht="15" customHeight="1"/>
    <row r="64449" ht="15" customHeight="1"/>
    <row r="64450" ht="15" customHeight="1"/>
    <row r="64451" ht="15" customHeight="1"/>
    <row r="64452" ht="15" customHeight="1"/>
    <row r="64453" ht="15" customHeight="1"/>
    <row r="64454" ht="15" customHeight="1"/>
    <row r="64455" ht="15" customHeight="1"/>
    <row r="64456" ht="15" customHeight="1"/>
    <row r="64457" ht="15" customHeight="1"/>
    <row r="64458" ht="15" customHeight="1"/>
    <row r="64459" ht="15" customHeight="1"/>
    <row r="64460" ht="15" customHeight="1"/>
    <row r="64461" ht="15" customHeight="1"/>
    <row r="64462" ht="15" customHeight="1"/>
    <row r="64463" ht="15" customHeight="1"/>
    <row r="64464" ht="15" customHeight="1"/>
    <row r="64465" ht="15" customHeight="1"/>
    <row r="64466" ht="15" customHeight="1"/>
    <row r="64467" ht="15" customHeight="1"/>
    <row r="64468" ht="15" customHeight="1"/>
    <row r="64469" ht="15" customHeight="1"/>
    <row r="64470" ht="15" customHeight="1"/>
    <row r="64471" ht="15" customHeight="1"/>
    <row r="64472" ht="15" customHeight="1"/>
    <row r="64473" ht="15" customHeight="1"/>
    <row r="64474" ht="15" customHeight="1"/>
    <row r="64475" ht="15" customHeight="1"/>
    <row r="64476" ht="15" customHeight="1"/>
    <row r="64477" ht="15" customHeight="1"/>
    <row r="64478" ht="15" customHeight="1"/>
    <row r="64479" ht="15" customHeight="1"/>
    <row r="64480" ht="15" customHeight="1"/>
    <row r="64481" ht="15" customHeight="1"/>
    <row r="64482" ht="15" customHeight="1"/>
    <row r="64483" ht="15" customHeight="1"/>
    <row r="64484" ht="15" customHeight="1"/>
    <row r="64485" ht="15" customHeight="1"/>
    <row r="64486" ht="15" customHeight="1"/>
    <row r="64487" ht="15" customHeight="1"/>
    <row r="64488" ht="15" customHeight="1"/>
    <row r="64489" ht="15" customHeight="1"/>
    <row r="64490" ht="15" customHeight="1"/>
    <row r="64491" ht="15" customHeight="1"/>
    <row r="64492" ht="15" customHeight="1"/>
    <row r="64493" ht="15" customHeight="1"/>
    <row r="64494" ht="15" customHeight="1"/>
    <row r="64495" ht="15" customHeight="1"/>
    <row r="64496" ht="15" customHeight="1"/>
    <row r="64497" ht="15" customHeight="1"/>
    <row r="64498" ht="15" customHeight="1"/>
    <row r="64499" ht="15" customHeight="1"/>
    <row r="64500" ht="15" customHeight="1"/>
    <row r="64501" ht="15" customHeight="1"/>
    <row r="64502" ht="15" customHeight="1"/>
    <row r="64503" ht="15" customHeight="1"/>
    <row r="64504" ht="15" customHeight="1"/>
    <row r="64505" ht="15" customHeight="1"/>
    <row r="64506" ht="15" customHeight="1"/>
    <row r="64507" ht="15" customHeight="1"/>
    <row r="64508" ht="15" customHeight="1"/>
    <row r="64509" ht="15" customHeight="1"/>
    <row r="64510" ht="15" customHeight="1"/>
    <row r="64511" ht="15" customHeight="1"/>
    <row r="64512" ht="15" customHeight="1"/>
    <row r="64513" ht="15" customHeight="1"/>
    <row r="64514" ht="15" customHeight="1"/>
    <row r="64515" ht="15" customHeight="1"/>
    <row r="64516" ht="15" customHeight="1"/>
    <row r="64517" ht="15" customHeight="1"/>
    <row r="64518" ht="15" customHeight="1"/>
    <row r="64519" ht="15" customHeight="1"/>
    <row r="64520" ht="15" customHeight="1"/>
    <row r="64521" ht="15" customHeight="1"/>
    <row r="64522" ht="15" customHeight="1"/>
    <row r="64523" ht="15" customHeight="1"/>
    <row r="64524" ht="15" customHeight="1"/>
    <row r="64525" ht="15" customHeight="1"/>
    <row r="64526" ht="15" customHeight="1"/>
    <row r="64527" ht="15" customHeight="1"/>
    <row r="64528" ht="15" customHeight="1"/>
    <row r="64529" ht="15" customHeight="1"/>
    <row r="64530" ht="15" customHeight="1"/>
    <row r="64531" ht="15" customHeight="1"/>
    <row r="64532" ht="15" customHeight="1"/>
    <row r="64533" ht="15" customHeight="1"/>
    <row r="64534" ht="15" customHeight="1"/>
    <row r="64535" ht="15" customHeight="1"/>
    <row r="64536" ht="15" customHeight="1"/>
    <row r="64537" ht="15" customHeight="1"/>
    <row r="64538" ht="15" customHeight="1"/>
    <row r="64539" ht="15" customHeight="1"/>
    <row r="64540" ht="15" customHeight="1"/>
    <row r="64541" ht="15" customHeight="1"/>
    <row r="64542" ht="15" customHeight="1"/>
    <row r="64543" ht="15" customHeight="1"/>
    <row r="64544" ht="15" customHeight="1"/>
    <row r="64545" ht="15" customHeight="1"/>
    <row r="64546" ht="15" customHeight="1"/>
    <row r="64547" ht="15" customHeight="1"/>
    <row r="64548" ht="15" customHeight="1"/>
    <row r="64549" ht="15" customHeight="1"/>
    <row r="64550" ht="15" customHeight="1"/>
    <row r="64551" ht="15" customHeight="1"/>
    <row r="64552" ht="15" customHeight="1"/>
    <row r="64553" ht="15" customHeight="1"/>
    <row r="64554" ht="15" customHeight="1"/>
    <row r="64555" ht="15" customHeight="1"/>
    <row r="64556" ht="15" customHeight="1"/>
    <row r="64557" ht="15" customHeight="1"/>
    <row r="64558" ht="15" customHeight="1"/>
    <row r="64559" ht="15" customHeight="1"/>
    <row r="64560" ht="15" customHeight="1"/>
    <row r="64561" ht="15" customHeight="1"/>
    <row r="64562" ht="15" customHeight="1"/>
    <row r="64563" ht="15" customHeight="1"/>
    <row r="64564" ht="15" customHeight="1"/>
    <row r="64565" ht="15" customHeight="1"/>
    <row r="64566" ht="15" customHeight="1"/>
    <row r="64567" ht="15" customHeight="1"/>
    <row r="64568" ht="15" customHeight="1"/>
    <row r="64569" ht="15" customHeight="1"/>
    <row r="64570" ht="15" customHeight="1"/>
    <row r="64571" ht="15" customHeight="1"/>
    <row r="64572" ht="15" customHeight="1"/>
    <row r="64573" ht="15" customHeight="1"/>
    <row r="64574" ht="15" customHeight="1"/>
    <row r="64575" ht="15" customHeight="1"/>
    <row r="64576" ht="15" customHeight="1"/>
    <row r="64577" ht="15" customHeight="1"/>
    <row r="64578" ht="15" customHeight="1"/>
    <row r="64579" ht="15" customHeight="1"/>
    <row r="64580" ht="15" customHeight="1"/>
    <row r="64581" ht="15" customHeight="1"/>
    <row r="64582" ht="15" customHeight="1"/>
    <row r="64583" ht="15" customHeight="1"/>
    <row r="64584" ht="15" customHeight="1"/>
    <row r="64585" ht="15" customHeight="1"/>
    <row r="64586" ht="15" customHeight="1"/>
    <row r="64587" ht="15" customHeight="1"/>
    <row r="64588" ht="15" customHeight="1"/>
    <row r="64589" ht="15" customHeight="1"/>
    <row r="64590" ht="15" customHeight="1"/>
    <row r="64591" ht="15" customHeight="1"/>
    <row r="64592" ht="15" customHeight="1"/>
    <row r="64593" ht="15" customHeight="1"/>
    <row r="64594" ht="15" customHeight="1"/>
    <row r="64595" ht="15" customHeight="1"/>
    <row r="64596" ht="15" customHeight="1"/>
    <row r="64597" ht="15" customHeight="1"/>
    <row r="64598" ht="15" customHeight="1"/>
    <row r="64599" ht="15" customHeight="1"/>
    <row r="64600" ht="15" customHeight="1"/>
    <row r="64601" ht="15" customHeight="1"/>
    <row r="64602" ht="15" customHeight="1"/>
    <row r="64603" ht="15" customHeight="1"/>
    <row r="64604" ht="15" customHeight="1"/>
    <row r="64605" ht="15" customHeight="1"/>
    <row r="64606" ht="15" customHeight="1"/>
    <row r="64607" ht="15" customHeight="1"/>
    <row r="64608" ht="15" customHeight="1"/>
    <row r="64609" ht="15" customHeight="1"/>
    <row r="64610" ht="15" customHeight="1"/>
    <row r="64611" ht="15" customHeight="1"/>
    <row r="64612" ht="15" customHeight="1"/>
    <row r="64613" ht="15" customHeight="1"/>
    <row r="64614" ht="15" customHeight="1"/>
    <row r="64615" ht="15" customHeight="1"/>
    <row r="64616" ht="15" customHeight="1"/>
    <row r="64617" ht="15" customHeight="1"/>
    <row r="64618" ht="15" customHeight="1"/>
    <row r="64619" ht="15" customHeight="1"/>
    <row r="64620" ht="15" customHeight="1"/>
    <row r="64621" ht="15" customHeight="1"/>
    <row r="64622" ht="15" customHeight="1"/>
    <row r="64623" ht="15" customHeight="1"/>
    <row r="64624" ht="15" customHeight="1"/>
    <row r="64625" ht="15" customHeight="1"/>
    <row r="64626" ht="15" customHeight="1"/>
    <row r="64627" ht="15" customHeight="1"/>
    <row r="64628" ht="15" customHeight="1"/>
    <row r="64629" ht="15" customHeight="1"/>
    <row r="64630" ht="15" customHeight="1"/>
    <row r="64631" ht="15" customHeight="1"/>
    <row r="64632" ht="15" customHeight="1"/>
    <row r="64633" ht="15" customHeight="1"/>
    <row r="64634" ht="15" customHeight="1"/>
    <row r="64635" ht="15" customHeight="1"/>
    <row r="64636" ht="15" customHeight="1"/>
    <row r="64637" ht="15" customHeight="1"/>
    <row r="64638" ht="15" customHeight="1"/>
    <row r="64639" ht="15" customHeight="1"/>
    <row r="64640" ht="15" customHeight="1"/>
    <row r="64641" ht="15" customHeight="1"/>
    <row r="64642" ht="15" customHeight="1"/>
    <row r="64643" ht="15" customHeight="1"/>
    <row r="64644" ht="15" customHeight="1"/>
    <row r="64645" ht="15" customHeight="1"/>
    <row r="64646" ht="15" customHeight="1"/>
    <row r="64647" ht="15" customHeight="1"/>
    <row r="64648" ht="15" customHeight="1"/>
    <row r="64649" ht="15" customHeight="1"/>
    <row r="64650" ht="15" customHeight="1"/>
    <row r="64651" ht="15" customHeight="1"/>
    <row r="64652" ht="15" customHeight="1"/>
    <row r="64653" ht="15" customHeight="1"/>
    <row r="64654" ht="15" customHeight="1"/>
    <row r="64655" ht="15" customHeight="1"/>
    <row r="64656" ht="15" customHeight="1"/>
    <row r="64657" ht="15" customHeight="1"/>
    <row r="64658" ht="15" customHeight="1"/>
    <row r="64659" ht="15" customHeight="1"/>
    <row r="64660" ht="15" customHeight="1"/>
    <row r="64661" ht="15" customHeight="1"/>
    <row r="64662" ht="15" customHeight="1"/>
    <row r="64663" ht="15" customHeight="1"/>
    <row r="64664" ht="15" customHeight="1"/>
    <row r="64665" ht="15" customHeight="1"/>
    <row r="64666" ht="15" customHeight="1"/>
    <row r="64667" ht="15" customHeight="1"/>
    <row r="64668" ht="15" customHeight="1"/>
    <row r="64669" ht="15" customHeight="1"/>
    <row r="64670" ht="15" customHeight="1"/>
    <row r="64671" ht="15" customHeight="1"/>
    <row r="64672" ht="15" customHeight="1"/>
    <row r="64673" ht="15" customHeight="1"/>
    <row r="64674" ht="15" customHeight="1"/>
    <row r="64675" ht="15" customHeight="1"/>
    <row r="64676" ht="15" customHeight="1"/>
    <row r="64677" ht="15" customHeight="1"/>
    <row r="64678" ht="15" customHeight="1"/>
    <row r="64679" ht="15" customHeight="1"/>
    <row r="64680" ht="15" customHeight="1"/>
    <row r="64681" ht="15" customHeight="1"/>
    <row r="64682" ht="15" customHeight="1"/>
    <row r="64683" ht="15" customHeight="1"/>
    <row r="64684" ht="15" customHeight="1"/>
    <row r="64685" ht="15" customHeight="1"/>
    <row r="64686" ht="15" customHeight="1"/>
    <row r="64687" ht="15" customHeight="1"/>
    <row r="64688" ht="15" customHeight="1"/>
    <row r="64689" ht="15" customHeight="1"/>
    <row r="64690" ht="15" customHeight="1"/>
    <row r="64691" ht="15" customHeight="1"/>
    <row r="64692" ht="15" customHeight="1"/>
    <row r="64693" ht="15" customHeight="1"/>
    <row r="64694" ht="15" customHeight="1"/>
    <row r="64695" ht="15" customHeight="1"/>
    <row r="64696" ht="15" customHeight="1"/>
    <row r="64697" ht="15" customHeight="1"/>
    <row r="64698" ht="15" customHeight="1"/>
    <row r="64699" ht="15" customHeight="1"/>
    <row r="64700" ht="15" customHeight="1"/>
    <row r="64701" ht="15" customHeight="1"/>
    <row r="64702" ht="15" customHeight="1"/>
    <row r="64703" ht="15" customHeight="1"/>
    <row r="64704" ht="15" customHeight="1"/>
    <row r="64705" ht="15" customHeight="1"/>
    <row r="64706" ht="15" customHeight="1"/>
    <row r="64707" ht="15" customHeight="1"/>
    <row r="64708" ht="15" customHeight="1"/>
    <row r="64709" ht="15" customHeight="1"/>
    <row r="64710" ht="15" customHeight="1"/>
    <row r="64711" ht="15" customHeight="1"/>
    <row r="64712" ht="15" customHeight="1"/>
    <row r="64713" ht="15" customHeight="1"/>
    <row r="64714" ht="15" customHeight="1"/>
    <row r="64715" ht="15" customHeight="1"/>
    <row r="64716" ht="15" customHeight="1"/>
    <row r="64717" ht="15" customHeight="1"/>
    <row r="64718" ht="15" customHeight="1"/>
    <row r="64719" ht="15" customHeight="1"/>
    <row r="64720" ht="15" customHeight="1"/>
    <row r="64721" ht="15" customHeight="1"/>
    <row r="64722" ht="15" customHeight="1"/>
    <row r="64723" ht="15" customHeight="1"/>
    <row r="64724" ht="15" customHeight="1"/>
    <row r="64725" ht="15" customHeight="1"/>
    <row r="64726" ht="15" customHeight="1"/>
    <row r="64727" ht="15" customHeight="1"/>
    <row r="64728" ht="15" customHeight="1"/>
    <row r="64729" ht="15" customHeight="1"/>
    <row r="64730" ht="15" customHeight="1"/>
    <row r="64731" ht="15" customHeight="1"/>
    <row r="64732" ht="15" customHeight="1"/>
    <row r="64733" ht="15" customHeight="1"/>
    <row r="64734" ht="15" customHeight="1"/>
    <row r="64735" ht="15" customHeight="1"/>
    <row r="64736" ht="15" customHeight="1"/>
    <row r="64737" ht="15" customHeight="1"/>
    <row r="64738" ht="15" customHeight="1"/>
    <row r="64739" ht="15" customHeight="1"/>
    <row r="64740" ht="15" customHeight="1"/>
    <row r="64741" ht="15" customHeight="1"/>
    <row r="64742" ht="15" customHeight="1"/>
    <row r="64743" ht="15" customHeight="1"/>
    <row r="64744" ht="15" customHeight="1"/>
    <row r="64745" ht="15" customHeight="1"/>
    <row r="64746" ht="15" customHeight="1"/>
    <row r="64747" ht="15" customHeight="1"/>
    <row r="64748" ht="15" customHeight="1"/>
    <row r="64749" ht="15" customHeight="1"/>
    <row r="64750" ht="15" customHeight="1"/>
    <row r="64751" ht="15" customHeight="1"/>
    <row r="64752" ht="15" customHeight="1"/>
    <row r="64753" ht="15" customHeight="1"/>
    <row r="64754" ht="15" customHeight="1"/>
    <row r="64755" ht="15" customHeight="1"/>
    <row r="64756" ht="15" customHeight="1"/>
    <row r="64757" ht="15" customHeight="1"/>
    <row r="64758" ht="15" customHeight="1"/>
    <row r="64759" ht="15" customHeight="1"/>
    <row r="64760" ht="15" customHeight="1"/>
    <row r="64761" ht="15" customHeight="1"/>
    <row r="64762" ht="15" customHeight="1"/>
    <row r="64763" ht="15" customHeight="1"/>
    <row r="64764" ht="15" customHeight="1"/>
    <row r="64765" ht="15" customHeight="1"/>
    <row r="64766" ht="15" customHeight="1"/>
    <row r="64767" ht="15" customHeight="1"/>
    <row r="64768" ht="15" customHeight="1"/>
    <row r="64769" ht="15" customHeight="1"/>
    <row r="64770" ht="15" customHeight="1"/>
    <row r="64771" ht="15" customHeight="1"/>
    <row r="64772" ht="15" customHeight="1"/>
    <row r="64773" ht="15" customHeight="1"/>
    <row r="64774" ht="15" customHeight="1"/>
    <row r="64775" ht="15" customHeight="1"/>
    <row r="64776" ht="15" customHeight="1"/>
    <row r="64777" ht="15" customHeight="1"/>
    <row r="64778" ht="15" customHeight="1"/>
    <row r="64779" ht="15" customHeight="1"/>
    <row r="64780" ht="15" customHeight="1"/>
    <row r="64781" ht="15" customHeight="1"/>
    <row r="64782" ht="15" customHeight="1"/>
    <row r="64783" ht="15" customHeight="1"/>
    <row r="64784" ht="15" customHeight="1"/>
    <row r="64785" ht="15" customHeight="1"/>
    <row r="64786" ht="15" customHeight="1"/>
    <row r="64787" ht="15" customHeight="1"/>
    <row r="64788" ht="15" customHeight="1"/>
    <row r="64789" ht="15" customHeight="1"/>
    <row r="64790" ht="15" customHeight="1"/>
    <row r="64791" ht="15" customHeight="1"/>
    <row r="64792" ht="15" customHeight="1"/>
    <row r="64793" ht="15" customHeight="1"/>
    <row r="64794" ht="15" customHeight="1"/>
    <row r="64795" ht="15" customHeight="1"/>
    <row r="64796" ht="15" customHeight="1"/>
    <row r="64797" ht="15" customHeight="1"/>
    <row r="64798" ht="15" customHeight="1"/>
    <row r="64799" ht="15" customHeight="1"/>
    <row r="64800" ht="15" customHeight="1"/>
    <row r="64801" ht="15" customHeight="1"/>
    <row r="64802" ht="15" customHeight="1"/>
    <row r="64803" ht="15" customHeight="1"/>
    <row r="64804" ht="15" customHeight="1"/>
    <row r="64805" ht="15" customHeight="1"/>
    <row r="64806" ht="15" customHeight="1"/>
    <row r="64807" ht="15" customHeight="1"/>
    <row r="64808" ht="15" customHeight="1"/>
    <row r="64809" ht="15" customHeight="1"/>
    <row r="64810" ht="15" customHeight="1"/>
    <row r="64811" ht="15" customHeight="1"/>
    <row r="64812" ht="15" customHeight="1"/>
    <row r="64813" ht="15" customHeight="1"/>
    <row r="64814" ht="15" customHeight="1"/>
    <row r="64815" ht="15" customHeight="1"/>
    <row r="64816" ht="15" customHeight="1"/>
    <row r="64817" ht="15" customHeight="1"/>
    <row r="64818" ht="15" customHeight="1"/>
    <row r="64819" ht="15" customHeight="1"/>
    <row r="64820" ht="15" customHeight="1"/>
    <row r="64821" ht="15" customHeight="1"/>
    <row r="64822" ht="15" customHeight="1"/>
    <row r="64823" ht="15" customHeight="1"/>
    <row r="64824" ht="15" customHeight="1"/>
    <row r="64825" ht="15" customHeight="1"/>
    <row r="64826" ht="15" customHeight="1"/>
    <row r="64827" ht="15" customHeight="1"/>
    <row r="64828" ht="15" customHeight="1"/>
    <row r="64829" ht="15" customHeight="1"/>
    <row r="64830" ht="15" customHeight="1"/>
    <row r="64831" ht="15" customHeight="1"/>
    <row r="64832" ht="15" customHeight="1"/>
    <row r="64833" ht="15" customHeight="1"/>
    <row r="64834" ht="15" customHeight="1"/>
    <row r="64835" ht="15" customHeight="1"/>
    <row r="64836" ht="15" customHeight="1"/>
    <row r="64837" ht="15" customHeight="1"/>
    <row r="64838" ht="15" customHeight="1"/>
    <row r="64839" ht="15" customHeight="1"/>
    <row r="64840" ht="15" customHeight="1"/>
    <row r="64841" ht="15" customHeight="1"/>
    <row r="64842" ht="15" customHeight="1"/>
    <row r="64843" ht="15" customHeight="1"/>
    <row r="64844" ht="15" customHeight="1"/>
    <row r="64845" ht="15" customHeight="1"/>
    <row r="64846" ht="15" customHeight="1"/>
    <row r="64847" ht="15" customHeight="1"/>
    <row r="64848" ht="15" customHeight="1"/>
    <row r="64849" ht="15" customHeight="1"/>
    <row r="64850" ht="15" customHeight="1"/>
    <row r="64851" ht="15" customHeight="1"/>
    <row r="64852" ht="15" customHeight="1"/>
    <row r="64853" ht="15" customHeight="1"/>
    <row r="64854" ht="15" customHeight="1"/>
    <row r="64855" ht="15" customHeight="1"/>
    <row r="64856" ht="15" customHeight="1"/>
    <row r="64857" ht="15" customHeight="1"/>
    <row r="64858" ht="15" customHeight="1"/>
    <row r="64859" ht="15" customHeight="1"/>
    <row r="64860" ht="15" customHeight="1"/>
    <row r="64861" ht="15" customHeight="1"/>
    <row r="64862" ht="15" customHeight="1"/>
    <row r="64863" ht="15" customHeight="1"/>
    <row r="64864" ht="15" customHeight="1"/>
    <row r="64865" ht="15" customHeight="1"/>
    <row r="64866" ht="15" customHeight="1"/>
    <row r="64867" ht="15" customHeight="1"/>
    <row r="64868" ht="15" customHeight="1"/>
    <row r="64869" ht="15" customHeight="1"/>
    <row r="64870" ht="15" customHeight="1"/>
    <row r="64871" ht="15" customHeight="1"/>
    <row r="64872" ht="15" customHeight="1"/>
    <row r="64873" ht="15" customHeight="1"/>
    <row r="64874" ht="15" customHeight="1"/>
    <row r="64875" ht="15" customHeight="1"/>
    <row r="64876" ht="15" customHeight="1"/>
    <row r="64877" ht="15" customHeight="1"/>
    <row r="64878" ht="15" customHeight="1"/>
    <row r="64879" ht="15" customHeight="1"/>
    <row r="64880" ht="15" customHeight="1"/>
    <row r="64881" ht="15" customHeight="1"/>
    <row r="64882" ht="15" customHeight="1"/>
    <row r="64883" ht="15" customHeight="1"/>
    <row r="64884" ht="15" customHeight="1"/>
    <row r="64885" ht="15" customHeight="1"/>
    <row r="64886" ht="15" customHeight="1"/>
    <row r="64887" ht="15" customHeight="1"/>
    <row r="64888" ht="15" customHeight="1"/>
    <row r="64889" ht="15" customHeight="1"/>
    <row r="64890" ht="15" customHeight="1"/>
    <row r="64891" ht="15" customHeight="1"/>
    <row r="64892" ht="15" customHeight="1"/>
    <row r="64893" ht="15" customHeight="1"/>
    <row r="64894" ht="15" customHeight="1"/>
    <row r="64895" ht="15" customHeight="1"/>
    <row r="64896" ht="15" customHeight="1"/>
    <row r="64897" ht="15" customHeight="1"/>
    <row r="64898" ht="15" customHeight="1"/>
    <row r="64899" ht="15" customHeight="1"/>
    <row r="64900" ht="15" customHeight="1"/>
    <row r="64901" ht="15" customHeight="1"/>
    <row r="64902" ht="15" customHeight="1"/>
    <row r="64903" ht="15" customHeight="1"/>
    <row r="64904" ht="15" customHeight="1"/>
    <row r="64905" ht="15" customHeight="1"/>
    <row r="64906" ht="15" customHeight="1"/>
    <row r="64907" ht="15" customHeight="1"/>
    <row r="64908" ht="15" customHeight="1"/>
    <row r="64909" ht="15" customHeight="1"/>
    <row r="64910" ht="15" customHeight="1"/>
    <row r="64911" ht="15" customHeight="1"/>
    <row r="64912" ht="15" customHeight="1"/>
    <row r="64913" ht="15" customHeight="1"/>
    <row r="64914" ht="15" customHeight="1"/>
    <row r="64915" ht="15" customHeight="1"/>
    <row r="64916" ht="15" customHeight="1"/>
    <row r="64917" ht="15" customHeight="1"/>
    <row r="64918" ht="15" customHeight="1"/>
    <row r="64919" ht="15" customHeight="1"/>
    <row r="64920" ht="15" customHeight="1"/>
    <row r="64921" ht="15" customHeight="1"/>
    <row r="64922" ht="15" customHeight="1"/>
    <row r="64923" ht="15" customHeight="1"/>
    <row r="64924" ht="15" customHeight="1"/>
    <row r="64925" ht="15" customHeight="1"/>
    <row r="64926" ht="15" customHeight="1"/>
    <row r="64927" ht="15" customHeight="1"/>
    <row r="64928" ht="15" customHeight="1"/>
    <row r="64929" ht="15" customHeight="1"/>
    <row r="64930" ht="15" customHeight="1"/>
    <row r="64931" ht="15" customHeight="1"/>
    <row r="64932" ht="15" customHeight="1"/>
    <row r="64933" ht="15" customHeight="1"/>
    <row r="64934" ht="15" customHeight="1"/>
    <row r="64935" ht="15" customHeight="1"/>
    <row r="64936" ht="15" customHeight="1"/>
    <row r="64937" ht="15" customHeight="1"/>
    <row r="64938" ht="15" customHeight="1"/>
    <row r="64939" ht="15" customHeight="1"/>
    <row r="64940" ht="15" customHeight="1"/>
    <row r="64941" ht="15" customHeight="1"/>
    <row r="64942" ht="15" customHeight="1"/>
    <row r="64943" ht="15" customHeight="1"/>
    <row r="64944" ht="15" customHeight="1"/>
    <row r="64945" ht="15" customHeight="1"/>
    <row r="64946" ht="15" customHeight="1"/>
    <row r="64947" ht="15" customHeight="1"/>
    <row r="64948" ht="15" customHeight="1"/>
    <row r="64949" ht="15" customHeight="1"/>
    <row r="64950" ht="15" customHeight="1"/>
    <row r="64951" ht="15" customHeight="1"/>
    <row r="64952" ht="15" customHeight="1"/>
    <row r="64953" ht="15" customHeight="1"/>
    <row r="64954" ht="15" customHeight="1"/>
    <row r="64955" ht="15" customHeight="1"/>
    <row r="64956" ht="15" customHeight="1"/>
    <row r="64957" ht="15" customHeight="1"/>
    <row r="64958" ht="15" customHeight="1"/>
    <row r="64959" ht="15" customHeight="1"/>
    <row r="64960" ht="15" customHeight="1"/>
    <row r="64961" ht="15" customHeight="1"/>
    <row r="64962" ht="15" customHeight="1"/>
    <row r="64963" ht="15" customHeight="1"/>
    <row r="64964" ht="15" customHeight="1"/>
    <row r="64965" ht="15" customHeight="1"/>
    <row r="64966" ht="15" customHeight="1"/>
    <row r="64967" ht="15" customHeight="1"/>
    <row r="64968" ht="15" customHeight="1"/>
    <row r="64969" ht="15" customHeight="1"/>
    <row r="64970" ht="15" customHeight="1"/>
    <row r="64971" ht="15" customHeight="1"/>
    <row r="64972" ht="15" customHeight="1"/>
    <row r="64973" ht="15" customHeight="1"/>
    <row r="64974" ht="15" customHeight="1"/>
    <row r="64975" ht="15" customHeight="1"/>
    <row r="64976" ht="15" customHeight="1"/>
    <row r="64977" ht="15" customHeight="1"/>
    <row r="64978" ht="15" customHeight="1"/>
    <row r="64979" ht="15" customHeight="1"/>
    <row r="64980" ht="15" customHeight="1"/>
    <row r="64981" ht="15" customHeight="1"/>
    <row r="64982" ht="15" customHeight="1"/>
    <row r="64983" ht="15" customHeight="1"/>
    <row r="64984" ht="15" customHeight="1"/>
    <row r="64985" ht="15" customHeight="1"/>
    <row r="64986" ht="15" customHeight="1"/>
    <row r="64987" ht="15" customHeight="1"/>
    <row r="64988" ht="15" customHeight="1"/>
    <row r="64989" ht="15" customHeight="1"/>
    <row r="64990" ht="15" customHeight="1"/>
    <row r="64991" ht="15" customHeight="1"/>
    <row r="64992" ht="15" customHeight="1"/>
    <row r="64993" ht="15" customHeight="1"/>
    <row r="64994" ht="15" customHeight="1"/>
    <row r="64995" ht="15" customHeight="1"/>
    <row r="64996" ht="15" customHeight="1"/>
    <row r="64997" ht="15" customHeight="1"/>
    <row r="64998" ht="15" customHeight="1"/>
    <row r="64999" ht="15" customHeight="1"/>
    <row r="65000" ht="15" customHeight="1"/>
    <row r="65001" ht="15" customHeight="1"/>
    <row r="65002" ht="15" customHeight="1"/>
    <row r="65003" ht="15" customHeight="1"/>
    <row r="65004" ht="15" customHeight="1"/>
    <row r="65005" ht="15" customHeight="1"/>
    <row r="65006" ht="15" customHeight="1"/>
    <row r="65007" ht="15" customHeight="1"/>
    <row r="65008" ht="15" customHeight="1"/>
    <row r="65009" ht="15" customHeight="1"/>
    <row r="65010" ht="15" customHeight="1"/>
    <row r="65011" ht="15" customHeight="1"/>
    <row r="65012" ht="15" customHeight="1"/>
    <row r="65013" ht="15" customHeight="1"/>
    <row r="65014" ht="15" customHeight="1"/>
    <row r="65015" ht="15" customHeight="1"/>
    <row r="65016" ht="15" customHeight="1"/>
    <row r="65017" ht="15" customHeight="1"/>
    <row r="65018" ht="15" customHeight="1"/>
    <row r="65019" ht="15" customHeight="1"/>
    <row r="65020" ht="15" customHeight="1"/>
    <row r="65021" ht="15" customHeight="1"/>
    <row r="65022" ht="15" customHeight="1"/>
    <row r="65023" ht="15" customHeight="1"/>
    <row r="65024" ht="15" customHeight="1"/>
    <row r="65025" ht="15" customHeight="1"/>
    <row r="65026" ht="15" customHeight="1"/>
    <row r="65027" ht="15" customHeight="1"/>
    <row r="65028" ht="15" customHeight="1"/>
    <row r="65029" ht="15" customHeight="1"/>
    <row r="65030" ht="15" customHeight="1"/>
    <row r="65031" ht="15" customHeight="1"/>
    <row r="65032" ht="15" customHeight="1"/>
    <row r="65033" ht="15" customHeight="1"/>
    <row r="65034" ht="15" customHeight="1"/>
    <row r="65035" ht="15" customHeight="1"/>
    <row r="65036" ht="15" customHeight="1"/>
    <row r="65037" ht="15" customHeight="1"/>
    <row r="65038" ht="15" customHeight="1"/>
    <row r="65039" ht="15" customHeight="1"/>
    <row r="65040" ht="15" customHeight="1"/>
    <row r="65041" ht="15" customHeight="1"/>
    <row r="65042" ht="15" customHeight="1"/>
    <row r="65043" ht="15" customHeight="1"/>
    <row r="65044" ht="15" customHeight="1"/>
    <row r="65045" ht="15" customHeight="1"/>
    <row r="65046" ht="15" customHeight="1"/>
    <row r="65047" ht="15" customHeight="1"/>
    <row r="65048" ht="15" customHeight="1"/>
    <row r="65049" ht="15" customHeight="1"/>
    <row r="65050" ht="15" customHeight="1"/>
    <row r="65051" ht="15" customHeight="1"/>
    <row r="65052" ht="15" customHeight="1"/>
    <row r="65053" ht="15" customHeight="1"/>
    <row r="65054" ht="15" customHeight="1"/>
    <row r="65055" ht="15" customHeight="1"/>
    <row r="65056" ht="15" customHeight="1"/>
    <row r="65057" ht="15" customHeight="1"/>
    <row r="65058" ht="15" customHeight="1"/>
    <row r="65059" ht="15" customHeight="1"/>
    <row r="65060" ht="15" customHeight="1"/>
    <row r="65061" ht="15" customHeight="1"/>
    <row r="65062" ht="15" customHeight="1"/>
    <row r="65063" ht="15" customHeight="1"/>
    <row r="65064" ht="15" customHeight="1"/>
    <row r="65065" ht="15" customHeight="1"/>
    <row r="65066" ht="15" customHeight="1"/>
    <row r="65067" ht="15" customHeight="1"/>
    <row r="65068" ht="15" customHeight="1"/>
    <row r="65069" ht="15" customHeight="1"/>
    <row r="65070" ht="15" customHeight="1"/>
    <row r="65071" ht="15" customHeight="1"/>
    <row r="65072" ht="15" customHeight="1"/>
    <row r="65073" ht="15" customHeight="1"/>
    <row r="65074" ht="15" customHeight="1"/>
    <row r="65075" ht="15" customHeight="1"/>
    <row r="65076" ht="15" customHeight="1"/>
    <row r="65077" ht="15" customHeight="1"/>
    <row r="65078" ht="15" customHeight="1"/>
    <row r="65079" ht="15" customHeight="1"/>
    <row r="65080" ht="15" customHeight="1"/>
    <row r="65081" ht="15" customHeight="1"/>
    <row r="65082" ht="15" customHeight="1"/>
    <row r="65083" ht="15" customHeight="1"/>
    <row r="65084" ht="15" customHeight="1"/>
    <row r="65085" ht="15" customHeight="1"/>
    <row r="65086" ht="15" customHeight="1"/>
    <row r="65087" ht="15" customHeight="1"/>
    <row r="65088" ht="15" customHeight="1"/>
    <row r="65089" ht="15" customHeight="1"/>
    <row r="65090" ht="15" customHeight="1"/>
    <row r="65091" ht="15" customHeight="1"/>
    <row r="65092" ht="15" customHeight="1"/>
    <row r="65093" ht="15" customHeight="1"/>
    <row r="65094" ht="15" customHeight="1"/>
    <row r="65095" ht="15" customHeight="1"/>
    <row r="65096" ht="15" customHeight="1"/>
    <row r="65097" ht="15" customHeight="1"/>
    <row r="65098" ht="15" customHeight="1"/>
    <row r="65099" ht="15" customHeight="1"/>
    <row r="65100" ht="15" customHeight="1"/>
    <row r="65101" ht="15" customHeight="1"/>
    <row r="65102" ht="15" customHeight="1"/>
    <row r="65103" ht="15" customHeight="1"/>
    <row r="65104" ht="15" customHeight="1"/>
    <row r="65105" ht="15" customHeight="1"/>
    <row r="65106" ht="15" customHeight="1"/>
    <row r="65107" ht="15" customHeight="1"/>
    <row r="65108" ht="15" customHeight="1"/>
    <row r="65109" ht="15" customHeight="1"/>
    <row r="65110" ht="15" customHeight="1"/>
    <row r="65111" ht="15" customHeight="1"/>
    <row r="65112" ht="15" customHeight="1"/>
    <row r="65113" ht="15" customHeight="1"/>
    <row r="65114" ht="15" customHeight="1"/>
    <row r="65115" ht="15" customHeight="1"/>
    <row r="65116" ht="15" customHeight="1"/>
    <row r="65117" ht="15" customHeight="1"/>
    <row r="65118" ht="15" customHeight="1"/>
    <row r="65119" ht="15" customHeight="1"/>
    <row r="65120" ht="15" customHeight="1"/>
    <row r="65121" ht="15" customHeight="1"/>
    <row r="65122" ht="15" customHeight="1"/>
    <row r="65123" ht="15" customHeight="1"/>
    <row r="65124" ht="15" customHeight="1"/>
    <row r="65125" ht="15" customHeight="1"/>
    <row r="65126" ht="15" customHeight="1"/>
    <row r="65127" ht="15" customHeight="1"/>
    <row r="65128" ht="15" customHeight="1"/>
    <row r="65129" ht="15" customHeight="1"/>
    <row r="65130" ht="15" customHeight="1"/>
    <row r="65131" ht="15" customHeight="1"/>
    <row r="65132" ht="15" customHeight="1"/>
    <row r="65133" ht="15" customHeight="1"/>
    <row r="65134" ht="15" customHeight="1"/>
    <row r="65135" ht="15" customHeight="1"/>
    <row r="65136" ht="15" customHeight="1"/>
    <row r="65137" ht="15" customHeight="1"/>
    <row r="65138" ht="15" customHeight="1"/>
    <row r="65139" ht="15" customHeight="1"/>
    <row r="65140" ht="15" customHeight="1"/>
    <row r="65141" ht="15" customHeight="1"/>
    <row r="65142" ht="15" customHeight="1"/>
    <row r="65143" ht="15" customHeight="1"/>
    <row r="65144" ht="15" customHeight="1"/>
    <row r="65145" ht="15" customHeight="1"/>
    <row r="65146" ht="15" customHeight="1"/>
    <row r="65147" ht="15" customHeight="1"/>
    <row r="65148" ht="15" customHeight="1"/>
    <row r="65149" ht="15" customHeight="1"/>
    <row r="65150" ht="15" customHeight="1"/>
    <row r="65151" ht="15" customHeight="1"/>
    <row r="65152" ht="15" customHeight="1"/>
    <row r="65153" ht="15" customHeight="1"/>
    <row r="65154" ht="15" customHeight="1"/>
    <row r="65155" ht="15" customHeight="1"/>
    <row r="65156" ht="15" customHeight="1"/>
    <row r="65157" ht="15" customHeight="1"/>
    <row r="65158" ht="15" customHeight="1"/>
    <row r="65159" ht="15" customHeight="1"/>
    <row r="65160" ht="15" customHeight="1"/>
    <row r="65161" ht="15" customHeight="1"/>
    <row r="65162" ht="15" customHeight="1"/>
    <row r="65163" ht="15" customHeight="1"/>
    <row r="65164" ht="15" customHeight="1"/>
    <row r="65165" ht="15" customHeight="1"/>
    <row r="65166" ht="15" customHeight="1"/>
    <row r="65167" ht="15" customHeight="1"/>
    <row r="65168" ht="15" customHeight="1"/>
    <row r="65169" ht="15" customHeight="1"/>
    <row r="65170" ht="15" customHeight="1"/>
    <row r="65171" ht="15" customHeight="1"/>
    <row r="65172" ht="15" customHeight="1"/>
    <row r="65173" ht="15" customHeight="1"/>
    <row r="65174" ht="15" customHeight="1"/>
    <row r="65175" ht="15" customHeight="1"/>
    <row r="65176" ht="15" customHeight="1"/>
    <row r="65177" ht="15" customHeight="1"/>
    <row r="65178" ht="15" customHeight="1"/>
    <row r="65179" ht="15" customHeight="1"/>
    <row r="65180" ht="15" customHeight="1"/>
    <row r="65181" ht="15" customHeight="1"/>
    <row r="65182" ht="15" customHeight="1"/>
    <row r="65183" ht="15" customHeight="1"/>
    <row r="65184" ht="15" customHeight="1"/>
    <row r="65185" ht="15" customHeight="1"/>
    <row r="65186" ht="15" customHeight="1"/>
    <row r="65187" ht="15" customHeight="1"/>
    <row r="65188" ht="15" customHeight="1"/>
    <row r="65189" ht="15" customHeight="1"/>
    <row r="65190" ht="15" customHeight="1"/>
    <row r="65191" ht="15" customHeight="1"/>
    <row r="65192" ht="15" customHeight="1"/>
    <row r="65193" ht="15" customHeight="1"/>
    <row r="65194" ht="15" customHeight="1"/>
    <row r="65195" ht="15" customHeight="1"/>
    <row r="65196" ht="15" customHeight="1"/>
    <row r="65197" ht="15" customHeight="1"/>
    <row r="65198" ht="15" customHeight="1"/>
    <row r="65199" ht="15" customHeight="1"/>
    <row r="65200" ht="15" customHeight="1"/>
    <row r="65201" ht="15" customHeight="1"/>
    <row r="65202" ht="15" customHeight="1"/>
    <row r="65203" ht="15" customHeight="1"/>
    <row r="65204" ht="15" customHeight="1"/>
    <row r="65205" ht="15" customHeight="1"/>
    <row r="65206" ht="15" customHeight="1"/>
    <row r="65207" ht="15" customHeight="1"/>
    <row r="65208" ht="15" customHeight="1"/>
    <row r="65209" ht="15" customHeight="1"/>
    <row r="65210" ht="15" customHeight="1"/>
    <row r="65211" ht="15" customHeight="1"/>
    <row r="65212" ht="15" customHeight="1"/>
    <row r="65213" ht="15" customHeight="1"/>
    <row r="65214" ht="15" customHeight="1"/>
    <row r="65215" ht="15" customHeight="1"/>
    <row r="65216" ht="15" customHeight="1"/>
    <row r="65217" ht="15" customHeight="1"/>
    <row r="65218" ht="15" customHeight="1"/>
    <row r="65219" ht="15" customHeight="1"/>
    <row r="65220" ht="15" customHeight="1"/>
    <row r="65221" ht="15" customHeight="1"/>
    <row r="65222" ht="15" customHeight="1"/>
    <row r="65223" ht="15" customHeight="1"/>
    <row r="65224" ht="15" customHeight="1"/>
    <row r="65225" ht="15" customHeight="1"/>
    <row r="65226" ht="15" customHeight="1"/>
    <row r="65227" ht="15" customHeight="1"/>
    <row r="65228" ht="15" customHeight="1"/>
    <row r="65229" ht="15" customHeight="1"/>
    <row r="65230" ht="15" customHeight="1"/>
    <row r="65231" ht="15" customHeight="1"/>
    <row r="65232" ht="15" customHeight="1"/>
    <row r="65233" ht="15" customHeight="1"/>
    <row r="65234" ht="15" customHeight="1"/>
    <row r="65235" ht="15" customHeight="1"/>
    <row r="65236" ht="15" customHeight="1"/>
    <row r="65237" ht="15" customHeight="1"/>
    <row r="65238" ht="15" customHeight="1"/>
    <row r="65239" ht="15" customHeight="1"/>
    <row r="65240" ht="15" customHeight="1"/>
    <row r="65241" ht="15" customHeight="1"/>
    <row r="65242" ht="15" customHeight="1"/>
    <row r="65243" ht="15" customHeight="1"/>
    <row r="65244" ht="15" customHeight="1"/>
    <row r="65245" ht="15" customHeight="1"/>
    <row r="65246" ht="15" customHeight="1"/>
    <row r="65247" ht="15" customHeight="1"/>
    <row r="65248" ht="15" customHeight="1"/>
    <row r="65249" ht="15" customHeight="1"/>
    <row r="65250" ht="15" customHeight="1"/>
    <row r="65251" ht="15" customHeight="1"/>
    <row r="65252" ht="15" customHeight="1"/>
    <row r="65253" ht="15" customHeight="1"/>
    <row r="65254" ht="15" customHeight="1"/>
    <row r="65255" ht="15" customHeight="1"/>
    <row r="65256" ht="15" customHeight="1"/>
    <row r="65257" ht="15" customHeight="1"/>
    <row r="65258" ht="15" customHeight="1"/>
    <row r="65259" ht="15" customHeight="1"/>
    <row r="65260" ht="15" customHeight="1"/>
    <row r="65261" ht="15" customHeight="1"/>
    <row r="65262" ht="15" customHeight="1"/>
    <row r="65263" ht="15" customHeight="1"/>
    <row r="65264" ht="15" customHeight="1"/>
    <row r="65265" ht="15" customHeight="1"/>
    <row r="65266" ht="15" customHeight="1"/>
    <row r="65267" ht="15" customHeight="1"/>
    <row r="65268" ht="15" customHeight="1"/>
    <row r="65269" ht="15" customHeight="1"/>
    <row r="65270" ht="15" customHeight="1"/>
    <row r="65271" ht="15" customHeight="1"/>
    <row r="65272" ht="15" customHeight="1"/>
    <row r="65273" ht="15" customHeight="1"/>
    <row r="65274" ht="15" customHeight="1"/>
    <row r="65275" ht="15" customHeight="1"/>
    <row r="65276" ht="15" customHeight="1"/>
    <row r="65277" ht="15" customHeight="1"/>
    <row r="65278" ht="15" customHeight="1"/>
    <row r="65279" ht="15" customHeight="1"/>
    <row r="65280" ht="15" customHeight="1"/>
    <row r="65281" ht="15" customHeight="1"/>
    <row r="65282" ht="15" customHeight="1"/>
    <row r="65283" ht="15" customHeight="1"/>
    <row r="65284" ht="15" customHeight="1"/>
    <row r="65285" ht="15" customHeight="1"/>
    <row r="65286" ht="15" customHeight="1"/>
    <row r="65287" ht="15" customHeight="1"/>
    <row r="65288" ht="15" customHeight="1"/>
    <row r="65289" ht="15" customHeight="1"/>
    <row r="65290" ht="15" customHeight="1"/>
    <row r="65291" ht="15" customHeight="1"/>
    <row r="65292" ht="15" customHeight="1"/>
    <row r="65293" ht="15" customHeight="1"/>
    <row r="65294" ht="15" customHeight="1"/>
    <row r="65295" ht="15" customHeight="1"/>
    <row r="65296" ht="15" customHeight="1"/>
    <row r="65297" ht="15" customHeight="1"/>
    <row r="65298" ht="15" customHeight="1"/>
    <row r="65299" ht="15" customHeight="1"/>
    <row r="65300" ht="15" customHeight="1"/>
    <row r="65301" ht="15" customHeight="1"/>
    <row r="65302" ht="15" customHeight="1"/>
    <row r="65303" ht="15" customHeight="1"/>
    <row r="65304" ht="15" customHeight="1"/>
    <row r="65305" ht="15" customHeight="1"/>
    <row r="65306" ht="15" customHeight="1"/>
    <row r="65307" ht="15" customHeight="1"/>
    <row r="65308" ht="15" customHeight="1"/>
    <row r="65309" ht="15" customHeight="1"/>
    <row r="65310" ht="15" customHeight="1"/>
    <row r="65311" ht="15" customHeight="1"/>
    <row r="65312" ht="15" customHeight="1"/>
    <row r="65313" ht="15" customHeight="1"/>
    <row r="65314" ht="15" customHeight="1"/>
    <row r="65315" ht="15" customHeight="1"/>
    <row r="65316" ht="15" customHeight="1"/>
    <row r="65317" ht="15" customHeight="1"/>
    <row r="65318" ht="15" customHeight="1"/>
    <row r="65319" ht="15" customHeight="1"/>
    <row r="65320" ht="15" customHeight="1"/>
    <row r="65321" ht="15" customHeight="1"/>
    <row r="65322" ht="15" customHeight="1"/>
    <row r="65323" ht="15" customHeight="1"/>
    <row r="65324" ht="15" customHeight="1"/>
    <row r="65325" ht="15" customHeight="1"/>
    <row r="65326" ht="15" customHeight="1"/>
    <row r="65327" ht="15" customHeight="1"/>
    <row r="65328" ht="15" customHeight="1"/>
    <row r="65329" ht="15" customHeight="1"/>
    <row r="65330" ht="15" customHeight="1"/>
    <row r="65331" ht="15" customHeight="1"/>
    <row r="65332" ht="15" customHeight="1"/>
    <row r="65333" ht="15" customHeight="1"/>
    <row r="65334" ht="15" customHeight="1"/>
    <row r="65335" ht="15" customHeight="1"/>
    <row r="65336" ht="15" customHeight="1"/>
    <row r="65337" ht="15" customHeight="1"/>
    <row r="65338" ht="15" customHeight="1"/>
    <row r="65339" ht="15" customHeight="1"/>
    <row r="65340" ht="15" customHeight="1"/>
    <row r="65341" ht="15" customHeight="1"/>
    <row r="65342" ht="15" customHeight="1"/>
    <row r="65343" ht="15" customHeight="1"/>
    <row r="65344" ht="15" customHeight="1"/>
    <row r="65345" ht="15" customHeight="1"/>
    <row r="65346" ht="15" customHeight="1"/>
    <row r="65347" ht="15" customHeight="1"/>
    <row r="65348" ht="15" customHeight="1"/>
    <row r="65349" ht="15" customHeight="1"/>
    <row r="65350" ht="15" customHeight="1"/>
    <row r="65351" ht="15" customHeight="1"/>
    <row r="65352" ht="15" customHeight="1"/>
    <row r="65353" ht="15" customHeight="1"/>
    <row r="65354" ht="15" customHeight="1"/>
    <row r="65355" ht="15" customHeight="1"/>
    <row r="65356" ht="15" customHeight="1"/>
    <row r="65357" ht="15" customHeight="1"/>
    <row r="65358" ht="15" customHeight="1"/>
    <row r="65359" ht="15" customHeight="1"/>
    <row r="65360" ht="15" customHeight="1"/>
    <row r="65361" ht="15" customHeight="1"/>
    <row r="65362" ht="15" customHeight="1"/>
    <row r="65363" ht="15" customHeight="1"/>
    <row r="65364" ht="15" customHeight="1"/>
    <row r="65365" ht="15" customHeight="1"/>
    <row r="65366" ht="15" customHeight="1"/>
    <row r="65367" ht="15" customHeight="1"/>
    <row r="65368" ht="15" customHeight="1"/>
    <row r="65369" ht="15" customHeight="1"/>
    <row r="65370" ht="15" customHeight="1"/>
    <row r="65371" ht="15" customHeight="1"/>
    <row r="65372" ht="15" customHeight="1"/>
    <row r="65373" ht="15" customHeight="1"/>
    <row r="65374" ht="15" customHeight="1"/>
    <row r="65375" ht="15" customHeight="1"/>
    <row r="65376" ht="15" customHeight="1"/>
    <row r="65377" ht="15" customHeight="1"/>
    <row r="65378" ht="15" customHeight="1"/>
    <row r="65379" ht="15" customHeight="1"/>
    <row r="65380" ht="15" customHeight="1"/>
    <row r="65381" ht="15" customHeight="1"/>
    <row r="65382" ht="15" customHeight="1"/>
    <row r="65383" ht="15" customHeight="1"/>
    <row r="65384" ht="15" customHeight="1"/>
    <row r="65385" ht="15" customHeight="1"/>
    <row r="65386" ht="15" customHeight="1"/>
    <row r="65387" ht="15" customHeight="1"/>
    <row r="65388" ht="15" customHeight="1"/>
    <row r="65389" ht="15" customHeight="1"/>
    <row r="65390" ht="15" customHeight="1"/>
    <row r="65391" ht="15" customHeight="1"/>
    <row r="65392" ht="15" customHeight="1"/>
    <row r="65393" ht="15" customHeight="1"/>
    <row r="65394" ht="15" customHeight="1"/>
    <row r="65395" ht="15" customHeight="1"/>
    <row r="65396" ht="15" customHeight="1"/>
    <row r="65397" ht="15" customHeight="1"/>
    <row r="65398" ht="15" customHeight="1"/>
    <row r="65399" ht="15" customHeight="1"/>
    <row r="65400" ht="15" customHeight="1"/>
    <row r="65401" ht="15" customHeight="1"/>
    <row r="65402" ht="15" customHeight="1"/>
    <row r="65403" ht="15" customHeight="1"/>
    <row r="65404" ht="15" customHeight="1"/>
    <row r="65405" ht="15" customHeight="1"/>
    <row r="65406" ht="15" customHeight="1"/>
    <row r="65407" ht="15" customHeight="1"/>
    <row r="65408" ht="15" customHeight="1"/>
    <row r="65409" ht="15" customHeight="1"/>
    <row r="65410" ht="15" customHeight="1"/>
    <row r="65411" ht="15" customHeight="1"/>
    <row r="65412" ht="15" customHeight="1"/>
    <row r="65413" ht="15" customHeight="1"/>
    <row r="65414" ht="15" customHeight="1"/>
    <row r="65415" ht="15" customHeight="1"/>
    <row r="65416" ht="15" customHeight="1"/>
    <row r="65417" ht="15" customHeight="1"/>
    <row r="65418" ht="15" customHeight="1"/>
    <row r="65419" ht="15" customHeight="1"/>
    <row r="65420" ht="15" customHeight="1"/>
    <row r="65421" ht="15" customHeight="1"/>
    <row r="65422" ht="15" customHeight="1"/>
    <row r="65423" ht="15" customHeight="1"/>
    <row r="65424" ht="15" customHeight="1"/>
    <row r="65425" ht="15" customHeight="1"/>
    <row r="65426" ht="15" customHeight="1"/>
    <row r="65427" ht="15" customHeight="1"/>
    <row r="65428" ht="15" customHeight="1"/>
    <row r="65429" ht="15" customHeight="1"/>
    <row r="65430" ht="15" customHeight="1"/>
    <row r="65431" ht="15" customHeight="1"/>
    <row r="65432" ht="15" customHeight="1"/>
    <row r="65433" ht="15" customHeight="1"/>
    <row r="65434" ht="15" customHeight="1"/>
    <row r="65435" ht="15" customHeight="1"/>
    <row r="65436" ht="15" customHeight="1"/>
    <row r="65437" ht="15" customHeight="1"/>
    <row r="65438" ht="15" customHeight="1"/>
    <row r="65439" ht="15" customHeight="1"/>
    <row r="65440" ht="15" customHeight="1"/>
    <row r="65441" ht="15" customHeight="1"/>
    <row r="65442" ht="15" customHeight="1"/>
    <row r="65443" ht="15" customHeight="1"/>
    <row r="65444" ht="15" customHeight="1"/>
    <row r="65445" ht="15" customHeight="1"/>
    <row r="65446" ht="15" customHeight="1"/>
    <row r="65447" ht="15" customHeight="1"/>
    <row r="65448" ht="15" customHeight="1"/>
    <row r="65449" ht="15" customHeight="1"/>
    <row r="65450" ht="15" customHeight="1"/>
    <row r="65451" ht="15" customHeight="1"/>
    <row r="65452" ht="15" customHeight="1"/>
    <row r="65453" ht="15" customHeight="1"/>
    <row r="65454" ht="15" customHeight="1"/>
    <row r="65455" ht="15" customHeight="1"/>
    <row r="65456" ht="15" customHeight="1"/>
    <row r="65457" ht="15" customHeight="1"/>
    <row r="65458" ht="15" customHeight="1"/>
    <row r="65459" ht="15" customHeight="1"/>
    <row r="65460" ht="15" customHeight="1"/>
    <row r="65461" ht="15" customHeight="1"/>
    <row r="65462" ht="15" customHeight="1"/>
    <row r="65463" ht="15" customHeight="1"/>
    <row r="65464" ht="15" customHeight="1"/>
    <row r="65465" ht="15" customHeight="1"/>
    <row r="65466" ht="15" customHeight="1"/>
    <row r="65467" ht="15" customHeight="1"/>
    <row r="65468" ht="15" customHeight="1"/>
    <row r="65469" ht="15" customHeight="1"/>
    <row r="65470" ht="15" customHeight="1"/>
    <row r="65471" ht="15" customHeight="1"/>
    <row r="65472" ht="15" customHeight="1"/>
    <row r="65473" ht="15" customHeight="1"/>
    <row r="65474" ht="15" customHeight="1"/>
    <row r="65475" ht="15" customHeight="1"/>
    <row r="65476" ht="15" customHeight="1"/>
    <row r="65477" ht="15" customHeight="1"/>
    <row r="65478" ht="15" customHeight="1"/>
    <row r="65479" ht="15" customHeight="1"/>
    <row r="65480" ht="15" customHeight="1"/>
    <row r="65481" ht="15" customHeight="1"/>
    <row r="65482" ht="15" customHeight="1"/>
    <row r="65483" ht="15" customHeight="1"/>
    <row r="65484" ht="15" customHeight="1"/>
    <row r="65485" ht="15" customHeight="1"/>
    <row r="65486" ht="15" customHeight="1"/>
    <row r="65487" ht="15" customHeight="1"/>
    <row r="65488" ht="15" customHeight="1"/>
    <row r="65489" ht="15" customHeight="1"/>
    <row r="65490" ht="15" customHeight="1"/>
    <row r="65491" ht="15" customHeight="1"/>
    <row r="65492" ht="15" customHeight="1"/>
    <row r="65493" ht="15" customHeight="1"/>
    <row r="65494" ht="15" customHeight="1"/>
    <row r="65495" ht="15" customHeight="1"/>
    <row r="65496" ht="15" customHeight="1"/>
    <row r="65497" ht="15" customHeight="1"/>
    <row r="65498" ht="15" customHeight="1"/>
    <row r="65499" ht="15" customHeight="1"/>
    <row r="65500" ht="15" customHeight="1"/>
    <row r="65501" ht="15" customHeight="1"/>
    <row r="65502" ht="15" customHeight="1"/>
    <row r="65503" ht="15" customHeight="1"/>
    <row r="65504" ht="15" customHeight="1"/>
    <row r="65505" ht="15" customHeight="1"/>
    <row r="65506" ht="15" customHeight="1"/>
    <row r="65507" ht="15" customHeight="1"/>
    <row r="65508" ht="15" customHeight="1"/>
    <row r="65509" ht="15" customHeight="1"/>
    <row r="65510" ht="15" customHeight="1"/>
    <row r="65511" ht="15" customHeight="1"/>
    <row r="65512" ht="15" customHeight="1"/>
    <row r="65513" ht="15" customHeight="1"/>
    <row r="65514" ht="15" customHeight="1"/>
    <row r="65515" ht="15" customHeight="1"/>
    <row r="65516" ht="15" customHeight="1"/>
    <row r="65517" ht="15" customHeight="1"/>
    <row r="65518" ht="15" customHeight="1"/>
    <row r="65519" ht="15" customHeight="1"/>
    <row r="65520" ht="15" customHeight="1"/>
    <row r="65521" ht="15" customHeight="1"/>
    <row r="65522" ht="15" customHeight="1"/>
    <row r="65523" ht="15" customHeight="1"/>
    <row r="65524" ht="15" customHeight="1"/>
    <row r="65525" ht="15" customHeight="1"/>
    <row r="65526" ht="15" customHeight="1"/>
    <row r="65527" ht="15" customHeight="1"/>
    <row r="65528" ht="15" customHeight="1"/>
    <row r="65529" ht="15" customHeight="1"/>
    <row r="65530" ht="15" customHeight="1"/>
    <row r="65531" ht="15" customHeight="1"/>
    <row r="65532" ht="15" customHeight="1"/>
    <row r="65533" ht="15" customHeight="1"/>
    <row r="65534" ht="15" customHeight="1"/>
    <row r="65535" ht="15" customHeight="1"/>
    <row r="65536" ht="15" customHeight="1"/>
  </sheetData>
  <mergeCells count="4">
    <mergeCell ref="BD19:BF19"/>
    <mergeCell ref="BK27:BK30"/>
    <mergeCell ref="BK31:BK33"/>
    <mergeCell ref="BK34:BK3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14"/>
  <sheetViews>
    <sheetView workbookViewId="0">
      <selection activeCell="G11" sqref="G11"/>
    </sheetView>
  </sheetViews>
  <sheetFormatPr defaultRowHeight="14.6"/>
  <cols>
    <col min="3" max="3" width="13.15234375" customWidth="1"/>
    <col min="4" max="4" width="11.15234375" customWidth="1"/>
    <col min="5" max="5" width="60.3828125" customWidth="1"/>
  </cols>
  <sheetData>
    <row r="3" spans="3:5">
      <c r="C3" s="7" t="s">
        <v>3772</v>
      </c>
      <c r="D3" s="7" t="s">
        <v>3773</v>
      </c>
      <c r="E3" s="3" t="s">
        <v>3774</v>
      </c>
    </row>
    <row r="4" spans="3:5">
      <c r="C4" s="8">
        <v>43528</v>
      </c>
      <c r="D4" s="9">
        <v>1</v>
      </c>
      <c r="E4" s="5" t="s">
        <v>3775</v>
      </c>
    </row>
    <row r="5" spans="3:5" ht="43.75">
      <c r="C5" s="10">
        <v>43559</v>
      </c>
      <c r="D5" s="11">
        <v>1.1000000000000001</v>
      </c>
      <c r="E5" s="4" t="s">
        <v>3776</v>
      </c>
    </row>
    <row r="6" spans="3:5" ht="43.75">
      <c r="C6" s="10">
        <v>43562</v>
      </c>
      <c r="D6" s="11">
        <v>1.2</v>
      </c>
      <c r="E6" s="4" t="s">
        <v>3777</v>
      </c>
    </row>
    <row r="7" spans="3:5" ht="43.75">
      <c r="C7" s="12" t="s">
        <v>3778</v>
      </c>
      <c r="D7" s="11">
        <v>1.3</v>
      </c>
      <c r="E7" s="4" t="s">
        <v>3779</v>
      </c>
    </row>
    <row r="8" spans="3:5">
      <c r="C8" s="10">
        <v>43598</v>
      </c>
      <c r="D8" s="11">
        <v>1.4</v>
      </c>
      <c r="E8" s="6" t="s">
        <v>3780</v>
      </c>
    </row>
    <row r="9" spans="3:5" ht="116.6">
      <c r="C9" s="10">
        <v>43626</v>
      </c>
      <c r="D9" s="11">
        <v>1.5</v>
      </c>
      <c r="E9" s="4" t="s">
        <v>3781</v>
      </c>
    </row>
    <row r="10" spans="3:5">
      <c r="C10" s="10">
        <v>43635</v>
      </c>
      <c r="D10" s="11">
        <v>1.6</v>
      </c>
      <c r="E10" s="6" t="s">
        <v>3782</v>
      </c>
    </row>
    <row r="11" spans="3:5" ht="72.900000000000006">
      <c r="C11" s="10">
        <v>43654</v>
      </c>
      <c r="D11" s="11">
        <v>1.7</v>
      </c>
      <c r="E11" s="4" t="s">
        <v>3783</v>
      </c>
    </row>
    <row r="12" spans="3:5" ht="131.15">
      <c r="C12" s="10">
        <v>43698</v>
      </c>
      <c r="D12" s="11">
        <v>1.8</v>
      </c>
      <c r="E12" s="4" t="s">
        <v>3784</v>
      </c>
    </row>
    <row r="13" spans="3:5">
      <c r="C13" s="10">
        <v>43803</v>
      </c>
      <c r="D13" s="11">
        <v>1.9</v>
      </c>
      <c r="E13" s="4" t="s">
        <v>3785</v>
      </c>
    </row>
    <row r="14" spans="3:5" ht="29.15">
      <c r="C14" s="10">
        <v>44095</v>
      </c>
      <c r="D14" s="13">
        <v>2</v>
      </c>
      <c r="E14" s="14" t="s">
        <v>3786</v>
      </c>
    </row>
  </sheetData>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Matter</vt:lpstr>
      <vt:lpstr>PACKAGE_F53</vt:lpstr>
      <vt:lpstr>PACKAGE_F53_BGA_BALLMAP</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Bill Bailey</cp:lastModifiedBy>
  <dcterms:created xsi:type="dcterms:W3CDTF">2020-09-21T23:09:22Z</dcterms:created>
  <dcterms:modified xsi:type="dcterms:W3CDTF">2020-09-23T14:49:53Z</dcterms:modified>
</cp:coreProperties>
</file>